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mc:AlternateContent xmlns:mc="http://schemas.openxmlformats.org/markup-compatibility/2006">
    <mc:Choice Requires="x15">
      <x15ac:absPath xmlns:x15ac="http://schemas.microsoft.com/office/spreadsheetml/2010/11/ac" url="https://aerocivil-my.sharepoint.com/personal/fabio_cely_aerocivil_gov_co/Documents/Desktop/"/>
    </mc:Choice>
  </mc:AlternateContent>
  <xr:revisionPtr revIDLastSave="0" documentId="8_{00F30266-8B8B-4F8E-B64E-4CEE1C678F5D}" xr6:coauthVersionLast="45" xr6:coauthVersionMax="45" xr10:uidLastSave="{00000000-0000-0000-0000-000000000000}"/>
  <bookViews>
    <workbookView xWindow="-120" yWindow="-120" windowWidth="25440" windowHeight="15390" xr2:uid="{00000000-000D-0000-FFFF-FFFF00000000}"/>
  </bookViews>
  <sheets>
    <sheet name="Formato" sheetId="1" r:id="rId1"/>
    <sheet name="Instructivo" sheetId="8" r:id="rId2"/>
    <sheet name="Data" sheetId="2" state="hidden" r:id="rId3"/>
  </sheets>
  <definedNames>
    <definedName name="_xlnm.Print_Area" localSheetId="0">Formato!$A$1:$Q$50</definedName>
    <definedName name="_xlnm.Print_Area" localSheetId="1">Instructivo!$A$1:$F$88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0" i="1" l="1"/>
  <c r="I11" i="1"/>
  <c r="J11" i="1" s="1"/>
  <c r="I12" i="1"/>
  <c r="I13" i="1"/>
  <c r="I14" i="1"/>
  <c r="J14" i="1" s="1"/>
  <c r="I15" i="1"/>
  <c r="J15" i="1" s="1"/>
  <c r="I16" i="1"/>
  <c r="I17" i="1"/>
  <c r="J17" i="1" s="1"/>
  <c r="I18" i="1"/>
  <c r="I19" i="1"/>
  <c r="I20" i="1"/>
  <c r="I21" i="1"/>
  <c r="I22" i="1"/>
  <c r="I23" i="1"/>
  <c r="J23" i="1" s="1"/>
  <c r="I24" i="1"/>
  <c r="I25" i="1"/>
  <c r="I26" i="1"/>
  <c r="I27" i="1"/>
  <c r="I28" i="1"/>
  <c r="I29" i="1"/>
  <c r="I30" i="1"/>
  <c r="I31" i="1"/>
  <c r="J31" i="1" s="1"/>
  <c r="I32" i="1"/>
  <c r="J10" i="1"/>
  <c r="J12" i="1"/>
  <c r="J13" i="1"/>
  <c r="J16" i="1"/>
  <c r="J18" i="1"/>
  <c r="J19" i="1"/>
  <c r="J20" i="1"/>
  <c r="J21" i="1"/>
  <c r="J22" i="1"/>
  <c r="J24" i="1"/>
  <c r="J25" i="1"/>
  <c r="J26" i="1"/>
  <c r="J27" i="1"/>
  <c r="J28" i="1"/>
  <c r="J29" i="1"/>
  <c r="J30" i="1"/>
  <c r="J32" i="1"/>
  <c r="I36" i="1"/>
  <c r="J36" i="1" s="1"/>
  <c r="O36" i="1"/>
  <c r="P36" i="1" s="1"/>
  <c r="I37" i="1"/>
  <c r="J37" i="1" s="1"/>
  <c r="O37" i="1"/>
  <c r="P37" i="1" s="1"/>
  <c r="I38" i="1"/>
  <c r="J38" i="1" s="1"/>
  <c r="O38" i="1"/>
  <c r="P38" i="1"/>
  <c r="I39" i="1"/>
  <c r="J39" i="1"/>
  <c r="O39" i="1"/>
  <c r="P39" i="1"/>
  <c r="I40" i="1"/>
  <c r="J40" i="1" s="1"/>
  <c r="O40" i="1"/>
  <c r="P40" i="1" s="1"/>
  <c r="I41" i="1"/>
  <c r="J41" i="1"/>
  <c r="O41" i="1"/>
  <c r="P41" i="1" s="1"/>
  <c r="O42" i="1"/>
  <c r="P42" i="1" s="1"/>
  <c r="O43" i="1"/>
  <c r="P43" i="1" s="1"/>
  <c r="O44" i="1"/>
  <c r="P44" i="1" s="1"/>
  <c r="O45" i="1"/>
  <c r="P45" i="1" s="1"/>
  <c r="O46" i="1"/>
  <c r="P46" i="1" s="1"/>
  <c r="I42" i="1"/>
  <c r="J42" i="1" s="1"/>
  <c r="I43" i="1"/>
  <c r="J43" i="1" s="1"/>
  <c r="I44" i="1"/>
  <c r="J44" i="1" s="1"/>
  <c r="I45" i="1"/>
  <c r="J45" i="1" s="1"/>
  <c r="I46" i="1"/>
  <c r="J46" i="1" s="1"/>
  <c r="O35" i="1"/>
  <c r="P35" i="1" s="1"/>
  <c r="I35" i="1"/>
  <c r="J35" i="1" s="1"/>
  <c r="O10" i="1"/>
  <c r="P10" i="1" s="1"/>
  <c r="O11" i="1"/>
  <c r="P11" i="1" s="1"/>
  <c r="O12" i="1"/>
  <c r="P12" i="1" s="1"/>
  <c r="O13" i="1"/>
  <c r="P13" i="1" s="1"/>
  <c r="O14" i="1"/>
  <c r="P14" i="1" s="1"/>
  <c r="O15" i="1"/>
  <c r="P15" i="1" s="1"/>
  <c r="O16" i="1"/>
  <c r="P16" i="1" s="1"/>
  <c r="O17" i="1"/>
  <c r="P17" i="1" s="1"/>
  <c r="O18" i="1"/>
  <c r="P18" i="1" s="1"/>
  <c r="O19" i="1"/>
  <c r="P19" i="1" s="1"/>
  <c r="O20" i="1"/>
  <c r="P20" i="1" s="1"/>
  <c r="O21" i="1"/>
  <c r="P21" i="1" s="1"/>
  <c r="O22" i="1"/>
  <c r="P22" i="1" s="1"/>
  <c r="O23" i="1"/>
  <c r="P23" i="1" s="1"/>
  <c r="O24" i="1"/>
  <c r="P24" i="1" s="1"/>
  <c r="O25" i="1"/>
  <c r="P25" i="1" s="1"/>
  <c r="O26" i="1"/>
  <c r="P26" i="1" s="1"/>
  <c r="O27" i="1"/>
  <c r="P27" i="1" s="1"/>
  <c r="O28" i="1"/>
  <c r="P28" i="1" s="1"/>
  <c r="O29" i="1"/>
  <c r="P29" i="1" s="1"/>
  <c r="O30" i="1"/>
  <c r="P30" i="1" s="1"/>
  <c r="O31" i="1"/>
  <c r="P31" i="1" s="1"/>
  <c r="O32" i="1"/>
  <c r="P32" i="1" s="1"/>
  <c r="O9" i="1"/>
  <c r="P9" i="1" s="1"/>
  <c r="I9" i="1"/>
  <c r="J9" i="1" s="1"/>
</calcChain>
</file>

<file path=xl/sharedStrings.xml><?xml version="1.0" encoding="utf-8"?>
<sst xmlns="http://schemas.openxmlformats.org/spreadsheetml/2006/main" count="346" uniqueCount="226">
  <si>
    <t>(ii)     Peligros al personal ajeno a la operación;</t>
  </si>
  <si>
    <t>(iii)    Peligros en tierra (obstáculos naturales y artificiales);</t>
  </si>
  <si>
    <t>(iv)    Peligros en el aire (por fallas en la operación);</t>
  </si>
  <si>
    <t>(v)     Peligros estratégicos (por la interacción en espacios aéreos de aeronaves tripuladas);</t>
  </si>
  <si>
    <t>(vi)    Peligros por cambios de la normatividad vigente aplicable;</t>
  </si>
  <si>
    <t>(vii)   Peligros por gestión del cambio.</t>
  </si>
  <si>
    <t>¿El punto de despegue o aterrizaje del UA se ubica sobre un vehículo, embarcación o aeronave en movimiento?</t>
  </si>
  <si>
    <t>¿En las cartas aéreas identificó rutas aéreas que crucen sobre su zona de vuelo UA?</t>
  </si>
  <si>
    <t>¿Ha identificado condiciones en la operación en las que se pueda perder o intervenir el enlace C2?</t>
  </si>
  <si>
    <t>¿Para cumplir la misión de vuelo es necesario que el UA exceda alguna de las limitantes establecidas por el fabricante?</t>
  </si>
  <si>
    <t>¿La operación será realizada por menos de dos personas?</t>
  </si>
  <si>
    <t>¿El vuelo captura información que vulnere la intimidad o privacidad de alguna persona?</t>
  </si>
  <si>
    <t>¿Vuela sobre personas que no hacen parte de la operación?</t>
  </si>
  <si>
    <t>Probabilidad</t>
  </si>
  <si>
    <t>(i)      Peligros al personal operativo;</t>
  </si>
  <si>
    <t>¿Desconoce las condiciones meteorológicas del sitio de operación y durante las fechas de operación?</t>
  </si>
  <si>
    <t>¿Realizará su vuelo posterior a que se oculta el sol?</t>
  </si>
  <si>
    <t>¿Va a sobrevolar propiedades, edificaciones o infraestructura?</t>
  </si>
  <si>
    <t>¿Le falta identificar alguno de los obstáculos en la trayectoria del vuelo BVLOS o autónomo?</t>
  </si>
  <si>
    <t>¿La operación es autónoma y supera los 750 metros horizontales desde el punto de despegue?</t>
  </si>
  <si>
    <t>¿El vuelo se realizará en un espacio cerrado, confinado o bajo techo?</t>
  </si>
  <si>
    <t>¿La UA es cautiva?</t>
  </si>
  <si>
    <t>¿El vuelo es de tipo FPV?</t>
  </si>
  <si>
    <t>¿Vuela en espacio aéreo controlado por ATC?</t>
  </si>
  <si>
    <t>¿La altura de vuelo será mayor a 400 metros AGL?</t>
  </si>
  <si>
    <t>¿El vuelo se realizará a una distancia menor de 2 kilómetros del ARH de un helipuerto?</t>
  </si>
  <si>
    <t>¿El vuelo se realizará a una distancia menor de 5 kilómetros del ARP de un aeródromo?</t>
  </si>
  <si>
    <t>¿La operación incluye el transporte de carga que pueda afectar la dinámica del vuelo?</t>
  </si>
  <si>
    <t>¿Por qué se presenta esa condición? 
(Causa)</t>
  </si>
  <si>
    <t>¿A qué riesgo esta expuesta la operación dada esta condición?
(Consecuencia)</t>
  </si>
  <si>
    <t>Tolerabilidad</t>
  </si>
  <si>
    <t>Evitar</t>
  </si>
  <si>
    <t>Segregar</t>
  </si>
  <si>
    <t xml:space="preserve">Reducir </t>
  </si>
  <si>
    <t>Estrategias de mitigación</t>
  </si>
  <si>
    <t>Describa las estrategias de mitigación</t>
  </si>
  <si>
    <t xml:space="preserve">Tipos de Peligros </t>
  </si>
  <si>
    <t xml:space="preserve">FIRMA </t>
  </si>
  <si>
    <t>Tipos de Peligros</t>
  </si>
  <si>
    <t>(i) Personal Operativo</t>
  </si>
  <si>
    <t>(ii) Personal Ajeno</t>
  </si>
  <si>
    <t>(iii) Tierra</t>
  </si>
  <si>
    <t>(iv) Aire</t>
  </si>
  <si>
    <t>Frecuente</t>
  </si>
  <si>
    <t>Ocasional</t>
  </si>
  <si>
    <t>Remoto</t>
  </si>
  <si>
    <t>Improbable</t>
  </si>
  <si>
    <t>Sumamente Improbable</t>
  </si>
  <si>
    <t>Es probable que ocurra algunas veces (Ha ocurrido con muypoca frecuencia)</t>
  </si>
  <si>
    <t>Es probable que suceda muchas veces (Ha ocurrido Frecuentemente)</t>
  </si>
  <si>
    <t>Es poco probable que ocurra, pero no imposible (rara vez ha ocurrido)</t>
  </si>
  <si>
    <t>Es muy poco probable que ocurra (no se sabe que haya ocurrido)</t>
  </si>
  <si>
    <t>Es casi inconcebible que el suceso ocurra</t>
  </si>
  <si>
    <t>A</t>
  </si>
  <si>
    <t>B</t>
  </si>
  <si>
    <t>C</t>
  </si>
  <si>
    <t>D</t>
  </si>
  <si>
    <t>E</t>
  </si>
  <si>
    <t>Catastrófico</t>
  </si>
  <si>
    <t>Peligroso</t>
  </si>
  <si>
    <t>Grave</t>
  </si>
  <si>
    <t>Leve</t>
  </si>
  <si>
    <t>Insignificante</t>
  </si>
  <si>
    <t>• Gran reducción de los márgenes de seguridad operacional, estrés físico o una carga de trabajo tal que ya no se pueda confiar en que el personal de operaciones realice sus tareas con precisión o por completo
• Lesiones graves
• Daños importantes al equipo</t>
  </si>
  <si>
    <t>• Reducción importante de los márgenes de seguridad operacional, reducción en la capacidad del personal de operaciones para tolerar condiciones de operación adversas, como resultado de un aumento en la carga de trabajo o como resultado de condiciones que afecten su eficiencia
• Incidente grave
• Lesiones a las personas</t>
  </si>
  <si>
    <t>• Molestias
• Limitaciones operacionales
• Uso de procedimientos de emergencia
• Incidente leve</t>
  </si>
  <si>
    <t xml:space="preserve">• Pocas consecuencias </t>
  </si>
  <si>
    <t>Respuestas</t>
  </si>
  <si>
    <t>Si</t>
  </si>
  <si>
    <t>No</t>
  </si>
  <si>
    <t xml:space="preserve">Respuesta
(Si / No) </t>
  </si>
  <si>
    <t>Preguntas
(Posibles Preocupaciones de Seguridad Operacional)</t>
  </si>
  <si>
    <t>INTOLERABLE</t>
  </si>
  <si>
    <t>5A</t>
  </si>
  <si>
    <t>5B</t>
  </si>
  <si>
    <t>5C</t>
  </si>
  <si>
    <t>4A</t>
  </si>
  <si>
    <t>4B</t>
  </si>
  <si>
    <t>3A</t>
  </si>
  <si>
    <t>5D</t>
  </si>
  <si>
    <t>5E</t>
  </si>
  <si>
    <t>4C</t>
  </si>
  <si>
    <t>4D</t>
  </si>
  <si>
    <t>3B</t>
  </si>
  <si>
    <t>3C</t>
  </si>
  <si>
    <t>3D</t>
  </si>
  <si>
    <t>2A</t>
  </si>
  <si>
    <t>2B</t>
  </si>
  <si>
    <t>2C</t>
  </si>
  <si>
    <t>1A</t>
  </si>
  <si>
    <t>TOLERABLE</t>
  </si>
  <si>
    <t>3E</t>
  </si>
  <si>
    <t>2D</t>
  </si>
  <si>
    <t>2E</t>
  </si>
  <si>
    <t>1B</t>
  </si>
  <si>
    <t>1C</t>
  </si>
  <si>
    <t>1D</t>
  </si>
  <si>
    <t>1E</t>
  </si>
  <si>
    <t>ACEPTABLE</t>
  </si>
  <si>
    <t>Descripción
del riesgo</t>
  </si>
  <si>
    <t xml:space="preserve">Indice de riesgo
de seguridad operacional </t>
  </si>
  <si>
    <t xml:space="preserve">Medida recomendada </t>
  </si>
  <si>
    <t>Tomar medidas inmediatas para mitigar el riesgo o suspender la actividad. Realizar la mitigación de riesgos de seguridad operacional prioritaria para garantizar que
haya controles preventivos o adicionales o mejorados para reducir el índice de riesgos al rango tolerable.</t>
  </si>
  <si>
    <t>Puede tolerarse sobre la base de la mitigación de riesgos de seguridad operacional. Puede necesitar una decisión de gestión para aceptar el riesgo.</t>
  </si>
  <si>
    <t xml:space="preserve">Aceptable tal cual. No se necesita una mitigación de
riesgos posterior. </t>
  </si>
  <si>
    <t>FORMATO</t>
  </si>
  <si>
    <t>Versión: 01</t>
  </si>
  <si>
    <t>Condiciones de la operación UA:</t>
  </si>
  <si>
    <t>Fecha de inicio de la operación:</t>
  </si>
  <si>
    <t>Fecha de fin de la operación:</t>
  </si>
  <si>
    <t>Nombre completo:</t>
  </si>
  <si>
    <t>Tipo de documento de identificación:</t>
  </si>
  <si>
    <t>Número de documento de identificación:</t>
  </si>
  <si>
    <t>Número teléfono celular:</t>
  </si>
  <si>
    <t xml:space="preserve">Día    -  Mes     -     Año </t>
  </si>
  <si>
    <t>Tipo de operación aérea UA:</t>
  </si>
  <si>
    <t>Índice de Riesgo</t>
  </si>
  <si>
    <t>(v) Estratégico</t>
  </si>
  <si>
    <t>Otros peligros propios de la operación relacionada en esta solicitud de autorización de vuelo</t>
  </si>
  <si>
    <t>Ítem</t>
  </si>
  <si>
    <t>INSTRUCTIVO</t>
  </si>
  <si>
    <t>Severidad</t>
  </si>
  <si>
    <t>Acción por riesgo residual</t>
  </si>
  <si>
    <t>Número total de vuelos:</t>
  </si>
  <si>
    <t>Nombre del Solicitante:
(Persona Natural o Jurídica)</t>
  </si>
  <si>
    <t>Identifique otros peligros relacionados con la operación de vuelo UAS que va a realizar, enlístelos a continuación e informe de la gestión del riesgo relacionada:</t>
  </si>
  <si>
    <t>JEFE DE PILOTOS UAS O QUIEN HAGA SUS VECES</t>
  </si>
  <si>
    <t>Fecha en que se realiza el análisis:</t>
  </si>
  <si>
    <t>INSTRUCTIVO DEL FORMATO ANÁLISIS DE RIESGOS PARA LA OPERACIÓN AÉREA UA</t>
  </si>
  <si>
    <t>I. OBJETIVO</t>
  </si>
  <si>
    <t>II. RESPONSABLES</t>
  </si>
  <si>
    <t>IV. FUENTE DE INFORMACIÓN</t>
  </si>
  <si>
    <t>DEFINICIONES</t>
  </si>
  <si>
    <t>Instructivo: Es la descripción detallada sobre como efectuar una actividad</t>
  </si>
  <si>
    <t>Formato: Forma estándar para anotar datos, información, etc., al diligenciarlo se convierte en un registro.</t>
  </si>
  <si>
    <t>Registro: Un documento que suministra evidencia objetiva de las actividades efectuadas o de lo resultados alcanzados. Un formato diligenciado se convierte en un registro.</t>
  </si>
  <si>
    <t>Mitigación: medidas que eliminan el peligro potencial o que reducen la probabilidad o severidad del riesgo</t>
  </si>
  <si>
    <t>Peligro: se define como una condición o un objeto que podría provocar lesiones al personal, daños al equipo o estructuras, pérdidas de material o reducción de la capacidad de realizar una función prescrita.</t>
  </si>
  <si>
    <t>Posibilidad: oportunidad de que algo suceda este o no definido, medido o determinado objetiva o subjetivamente, cualitativa o cuantitativamente y descrito utilizando términos generales o matemáticos.</t>
  </si>
  <si>
    <t>Probabilidad: Es la posibilidad de un evento específico medido por el coeficiente de resultados específicos en relación con la cantidad total de posibles eventos. Se expresa como un número entre cero y uno.</t>
  </si>
  <si>
    <t>Riesgo: en seguridad operacional se define como la evaluación, expresada en términos de probabilidad y gravedad previstas, de las consecuencias de un peligro, tomando como referencia la peor situación previsible.</t>
  </si>
  <si>
    <t>Riesgo residual: es el riesgo que se puede asumir después de ejercer control y medidas de mitigación de seguridad operacional. Se espera que el riesgo residual este por debajo del riesgo potencia o inicial.</t>
  </si>
  <si>
    <t>Severidad: Los posibles efectos de un evento o condición insegura, tomando como referencia la peor condición previsible.</t>
  </si>
  <si>
    <t>V. PUNTOS IMPORTANTES</t>
  </si>
  <si>
    <t>VI. CONTENIDO.</t>
  </si>
  <si>
    <t>ITEM</t>
  </si>
  <si>
    <t>NOMBRE</t>
  </si>
  <si>
    <t>DESCRIPCIÓN</t>
  </si>
  <si>
    <t>III. FRECUENCIA Y ALCANCE</t>
  </si>
  <si>
    <r>
      <t xml:space="preserve">4. CONTROL DEL RIESGO
</t>
    </r>
    <r>
      <rPr>
        <sz val="12"/>
        <color rgb="FF000000"/>
        <rFont val="Arial"/>
        <family val="2"/>
      </rPr>
      <t>Califique nuevamente el riesgo teniendo en cuenta la aplicación de las estrategias de mitigación en la operación UAS de esta solicitud. 
Si el Nivel de Riesgo Residual es diferente a Aceptable, justifique las acciones adicionales para aumentar sus defensas.</t>
    </r>
  </si>
  <si>
    <r>
      <t xml:space="preserve">3. MITIGACIÓN DEL RIESGO
</t>
    </r>
    <r>
      <rPr>
        <sz val="12"/>
        <color rgb="FF000000"/>
        <rFont val="Arial"/>
        <family val="2"/>
      </rPr>
      <t>Si el Nivel de Riesgo es diferente a Aceptable justifique las defensas implementadas.</t>
    </r>
  </si>
  <si>
    <r>
      <t xml:space="preserve">2. EVALUACIÓN DEL RIESGO 
</t>
    </r>
    <r>
      <rPr>
        <sz val="12"/>
        <color rgb="FF000000"/>
        <rFont val="Arial"/>
        <family val="2"/>
      </rPr>
      <t>Por cada respuesta Afirmativa (SI) diligencie las siguientes columnas. Considere la Probabilidad, la Severidad y la Tolerabilidad respectivamente:
Haga uso del Instructivo para evitar errores.</t>
    </r>
  </si>
  <si>
    <t>Lugar de la operación UA:</t>
  </si>
  <si>
    <r>
      <t xml:space="preserve">1. IDENTIFICACIÓN DE PELIGROS
</t>
    </r>
    <r>
      <rPr>
        <sz val="12"/>
        <color rgb="FF000000"/>
        <rFont val="Arial"/>
        <family val="2"/>
      </rPr>
      <t>Responda todas las preguntas a continuación, seleccionando SI en caso de que su respuesta sea afirmativa, o NO en caso de que su respuesta sea negativa.</t>
    </r>
  </si>
  <si>
    <t>Número de identificación de la pregunta en el formato.</t>
  </si>
  <si>
    <t>Escriba las acciones que se hayan adelantado de parte del solicitante para controlar el riesgo residual.</t>
  </si>
  <si>
    <t>Escriba las acciones que se hayan adelantado de parte del solicitante para mitigar el riesgo.</t>
  </si>
  <si>
    <t>Escriba el número de documento del jefe de pilotos o quien hace sus veces para la operación UAS relacionada.</t>
  </si>
  <si>
    <t>Escriba el tipo de documento del jefe de pilotos o quien hace sus veces para la operación UAS relacionada; tal como Cédula de Ciudadanía, Pasaporte u otro que se considere.</t>
  </si>
  <si>
    <t>Escriba el nombre completo del jefe de pilotos o quien hace sus veces para la operación UAS relacionada.</t>
  </si>
  <si>
    <t>Escriba el número de teléfono celular del jefe de pilotos o quien hace sus veces para la operación UAS relacionada.</t>
  </si>
  <si>
    <t>El jefe de pilotos o quien haga sus veces debe firmar esta casilla.</t>
  </si>
  <si>
    <t>Consecuencia: Se define como el resultado potencial de un peligro.</t>
  </si>
  <si>
    <t>Describa las razones por las que la operación se ve en la necesidad de exponerse a esta condición (la de la fila correspondiente a las preguntas que tuvieron respuesta Afirmativa - Si).</t>
  </si>
  <si>
    <t>Describa las posibles situaciones no deseables que podrían suceder en la operación UAS por estar expuesta a esta condición (la de la fila correspondiente a las preguntas que tuvieron respuesta Afirmativa - Si).</t>
  </si>
  <si>
    <t>Seleccione la probabilidad que califica la frecuencia a la que se expone la operación UAS al riesgo descrito.</t>
  </si>
  <si>
    <t>Seleccione la severidad que califica la frecuencia a la que se expone la operación UAS al riesgo descrito.</t>
  </si>
  <si>
    <t>Seleccione la probabilidad que califica la frecuencia a la que se expone la operación UAS al riesgo descrito, una vez que se han aplicado las estrategias de mitigación descritas.</t>
  </si>
  <si>
    <t>Seleccione la severidad que califica la frecuencia a la que se expone la operación UAS al riesgo descrito, una vez que se han aplicado las estrategias de mitigación descritas.</t>
  </si>
  <si>
    <t>ARP: (Airport Reference Point) Punto de referencia de aeródromo. Es el lugar que define las coordenadas de localización del aeródromo.</t>
  </si>
  <si>
    <t>FPV: (First Person View) Visión en Primera Persona. La cámara FPV es el dispositivo que permite nuestra presencia virtual a bordo del UA.</t>
  </si>
  <si>
    <t>Documento 9859 OACI
RAC 100 - Operación de sistemas de aeronaves no tripuladas UAS</t>
  </si>
  <si>
    <t xml:space="preserve">BVLOS: (Beyond Visual Line of Sight) Operación más allá de la línea de vista </t>
  </si>
  <si>
    <r>
      <t xml:space="preserve">Seleccione la estrategia que usa el solicitante para mitigar el riesgo de seguridad operacional.
 Las estrategias de mitigación de riesgo de seguridad operacional corresponden a tres categorías:
 a) </t>
    </r>
    <r>
      <rPr>
        <b/>
        <sz val="12"/>
        <color theme="1"/>
        <rFont val="Arial"/>
        <family val="2"/>
      </rPr>
      <t>Evitar:</t>
    </r>
    <r>
      <rPr>
        <sz val="12"/>
        <color theme="1"/>
        <rFont val="Arial"/>
        <family val="2"/>
      </rPr>
      <t xml:space="preserve"> Se cancela o evita la operación o actividad debido a que los riesgos de seguridad operacional superan los beneficios de continuarla, eliminado así el riesgo de seguridad operacional en su totalidad.
 b) </t>
    </r>
    <r>
      <rPr>
        <b/>
        <sz val="12"/>
        <color theme="1"/>
        <rFont val="Arial"/>
        <family val="2"/>
      </rPr>
      <t>Reducir:</t>
    </r>
    <r>
      <rPr>
        <sz val="12"/>
        <color theme="1"/>
        <rFont val="Arial"/>
        <family val="2"/>
      </rPr>
      <t xml:space="preserve"> Se reduce la frecuencia de la operación o actividad o se adoptan medidas para reducir la magnitud de las consecuencias del riesgo.
 c) </t>
    </r>
    <r>
      <rPr>
        <b/>
        <sz val="12"/>
        <color theme="1"/>
        <rFont val="Arial"/>
        <family val="2"/>
      </rPr>
      <t>Segregar:</t>
    </r>
    <r>
      <rPr>
        <sz val="12"/>
        <color theme="1"/>
        <rFont val="Arial"/>
        <family val="2"/>
      </rPr>
      <t xml:space="preserve"> Se toman medidas para aislar los efectos de las consecuencias del riesgo o se introducen capas redundantes de protección contra los riesgos. </t>
    </r>
  </si>
  <si>
    <r>
      <rPr>
        <sz val="11"/>
        <rFont val="Calibri"/>
        <family val="2"/>
        <scheme val="minor"/>
      </rPr>
      <t>• Aeronave o equipo destruidos</t>
    </r>
    <r>
      <rPr>
        <sz val="11"/>
        <color theme="1"/>
        <rFont val="Calibri"/>
        <family val="2"/>
        <scheme val="minor"/>
      </rPr>
      <t xml:space="preserve">
• Varias muertes</t>
    </r>
  </si>
  <si>
    <t>Seleccione la respuesta que aplique según la planeación de su operación UAS:SI en caso de que su respuesta sea afirmativa, o NO en caso de que su respuesta sea negativa.</t>
  </si>
  <si>
    <r>
      <t xml:space="preserve">2. EVALUACIÓN DEL RIESGO 
</t>
    </r>
    <r>
      <rPr>
        <sz val="16"/>
        <color theme="1"/>
        <rFont val="Arial"/>
        <family val="2"/>
      </rPr>
      <t>Por cada respuesta Afirmativa (SI) diligencie las siguientes columnas. Considere la Probabilidad, la Severidad y la Tolerabilidad respectivamente:
Haga uso del Instructivo para evitar errores.</t>
    </r>
  </si>
  <si>
    <r>
      <t xml:space="preserve">3. MITIGACIÓN DEL RIESGO
</t>
    </r>
    <r>
      <rPr>
        <sz val="16"/>
        <color theme="1"/>
        <rFont val="Arial"/>
        <family val="2"/>
      </rPr>
      <t>Si el Nivel de Riesgo es diferente a Aceptable justifique las defensas implementadas.</t>
    </r>
  </si>
  <si>
    <r>
      <t xml:space="preserve">4. CONTROL DEL RIESGO
</t>
    </r>
    <r>
      <rPr>
        <sz val="16"/>
        <color theme="1"/>
        <rFont val="Arial"/>
        <family val="2"/>
      </rPr>
      <t>Califique nuevamente el riesgo teniendo en cuenta la aplicación de las estrategias de mitigación en la operación UAS de esta solicitud. 
Si el Nivel de Riesgo Residual es diferente a Aceptable, justifique las acciones adicionales para aumentar sus defensas.</t>
    </r>
  </si>
  <si>
    <r>
      <t xml:space="preserve">1. IDENTIFICACION DE PELIGROS
</t>
    </r>
    <r>
      <rPr>
        <sz val="16"/>
        <color theme="1"/>
        <rFont val="Arial"/>
        <family val="2"/>
      </rPr>
      <t>Responda todas las preguntas a continuación, seleccionando SI en caso de que su respuesta sea afirmativa, o NO en caso de que su respuesta sea negativa.</t>
    </r>
    <r>
      <rPr>
        <b/>
        <sz val="16"/>
        <color theme="1"/>
        <rFont val="Arial"/>
        <family val="2"/>
      </rPr>
      <t xml:space="preserve">
</t>
    </r>
    <r>
      <rPr>
        <sz val="16"/>
        <color theme="1"/>
        <rFont val="Arial"/>
        <family val="2"/>
      </rPr>
      <t>Este formato tiene celdas formuladas para ser arpovechadas, por lo cual se recomienda no modificar las celdas con formulas o listas de selección.</t>
    </r>
  </si>
  <si>
    <t>Clave:  _______</t>
  </si>
  <si>
    <t xml:space="preserve">TOLERABLE
</t>
  </si>
  <si>
    <t>3E - 2D - 2E - 1B - 1C - 1D - 1E</t>
  </si>
  <si>
    <t>5D - 5E - 4C - 4D - 4E - 3B - 3C - 3D - 2A - 2B - 2C - 1A</t>
  </si>
  <si>
    <t>TABLAS DE VALORACIÓN</t>
  </si>
  <si>
    <t>5A - 5B - 5C - 4A - 4B - 3A</t>
  </si>
  <si>
    <r>
      <t xml:space="preserve"> Fecha de aprobación: </t>
    </r>
    <r>
      <rPr>
        <sz val="9"/>
        <rFont val="Arial"/>
        <family val="2"/>
      </rPr>
      <t>DD/MM/AAAA</t>
    </r>
  </si>
  <si>
    <t>DATOS DE REFENCIA DEL FORMATO ANÁLISIS DE RIESGOS PARA LA OPERACIÓN AÉREA UA</t>
  </si>
  <si>
    <t xml:space="preserve"> Formato ANÁLISIS DE RIESGOS PARA LA OPERACIÓN AÉREA UA se diligenciara así:</t>
  </si>
  <si>
    <t>Tipo de operación a realizar, según los indicados en "tipos de operación UA" dentro del RAC 100</t>
  </si>
  <si>
    <t xml:space="preserve">Total de vuelos requieridos para el cumplimiento de todo el objetivo de la autorización de vuelo. </t>
  </si>
  <si>
    <t>¿Ha identificado la operación de otros UAS en mi zona de vuelo?</t>
  </si>
  <si>
    <r>
      <t xml:space="preserve"> Fecha de aprobación: </t>
    </r>
    <r>
      <rPr>
        <sz val="16"/>
        <rFont val="Arial"/>
        <family val="2"/>
      </rPr>
      <t>07/11/2023</t>
    </r>
  </si>
  <si>
    <r>
      <t xml:space="preserve">Versión: </t>
    </r>
    <r>
      <rPr>
        <sz val="16"/>
        <rFont val="Arial"/>
        <family val="2"/>
      </rPr>
      <t>01</t>
    </r>
  </si>
  <si>
    <r>
      <t xml:space="preserve">Versión: </t>
    </r>
    <r>
      <rPr>
        <sz val="11"/>
        <rFont val="Arial"/>
        <family val="2"/>
      </rPr>
      <t>01</t>
    </r>
  </si>
  <si>
    <r>
      <t xml:space="preserve"> Fecha de aprobación: </t>
    </r>
    <r>
      <rPr>
        <sz val="11"/>
        <rFont val="Arial"/>
        <family val="2"/>
      </rPr>
      <t>07/11/2023</t>
    </r>
  </si>
  <si>
    <r>
      <t xml:space="preserve">Clave: </t>
    </r>
    <r>
      <rPr>
        <sz val="16"/>
        <rFont val="Arial"/>
        <family val="2"/>
      </rPr>
      <t>MAUT-5.0-12-055</t>
    </r>
  </si>
  <si>
    <t>100 - ANÁLISIS DE RIESGOS PARA LA OPERACIÓN AÉREA UA</t>
  </si>
  <si>
    <t>¿Habrá presencia de público espectador de la operación aérea UAS?</t>
  </si>
  <si>
    <t>¿Desde la posición del piloto o desde la posición del observador se está expuesto a perder el contacto visual del UA en un radio de 750 metros horizontalmente?</t>
  </si>
  <si>
    <t>¿Han pasado más de 60 días después del último mantenimiento su UAS?</t>
  </si>
  <si>
    <r>
      <t xml:space="preserve">Clave:  </t>
    </r>
    <r>
      <rPr>
        <sz val="11"/>
        <rFont val="Arial"/>
        <family val="2"/>
      </rPr>
      <t>MAUT-5.0-12-055</t>
    </r>
  </si>
  <si>
    <t>El presente formato aplica para todas las partes interesadas en la operación de sistemas de aeronaves no tripuladas UAS de que trata la norma RAC 100; cada vez que requieran solicitar una autorización de vuelo.</t>
  </si>
  <si>
    <t>SMS: (Safety Management System) Sistema de Gestión de Seguridad Operacional</t>
  </si>
  <si>
    <t>Tolerabilidad: en seguridad operacional es la matriz que describe — en forma narrativa — los criterios de tolerabilidad para la organización particular como apoyo en la priorización de la toma de decisiones.</t>
  </si>
  <si>
    <t>AGL: (Above Ground Level) Sobre el nivel del suelo</t>
  </si>
  <si>
    <t>ARH: (Heliport Reference Point) Punto de referencia del helipuerto (punto central del área de aterrizaje)</t>
  </si>
  <si>
    <t>ATC: (Air Traffic Control) Control de tránsito aéreo</t>
  </si>
  <si>
    <t>UAS: (Unmanned Aerial System) Sistema aéreo no tripulado</t>
  </si>
  <si>
    <t>Persona natural o jurídica que solicita la autorización de vuelo, quien es responsable de la ejecución del vuelo y a quien autoriza la UAEAC</t>
  </si>
  <si>
    <t>Municipio, ciudad, departamento y o dirección de la zona en la cual se encuentra el polígono de vuelo.</t>
  </si>
  <si>
    <t>Condiciones operacionales de la operación incluyendo, condición de contacto visual, tipo de vuelo especial y condiciones meteorológicas normales a encontrar en el lugar y momento en el que se planea realizar el vuelo</t>
  </si>
  <si>
    <t>Fecha en la cual se planea realizar el primer vuelo, con el proposito de darle cumplimiento a la solicitud de autorización de vuelo relacionado.</t>
  </si>
  <si>
    <t>Fecha en la que se identifican los correspondientes peligros y riesgos, teniendo en cuenta que las condiciones analizadas podrían cambiar, por cualquier factor entre la fecha de realización del análisis y la fecha de la operación.</t>
  </si>
  <si>
    <t xml:space="preserve">El formato enlista una serie de preguntas que le aportan al solicitante conocimiento de algunos peligros relacionados con los riesgos de seguridad operacional propios; y constituye también un aspecto importante para que pueda prepararse a fin de enfrentar situaciones que puedan ocurrir. </t>
  </si>
  <si>
    <t>Clasificación de los peligros identificados teniendo en cuenta como mínimo, pero sin limitarse a:
(i) Peligros al personal operativo
(ii) Peligros al personal ajeno a la operación
(ii)Peligros en tierra (obstáculos naturales y artificiales)
(iv) Peligros en el aire (por fallas en la operación)
(v) Peligros estratégicos (por la interacción en espacios aéreos de aeronaves
tripuladas)</t>
  </si>
  <si>
    <t>¿A qué riesgo está expuesta la operación dada esta condición?
(Consecuencia)</t>
  </si>
  <si>
    <t>El formato permite visualizar el índice de riesgo de Seguridad Operacional, el cual se crea mediante la combinación de resultados de las evaluaciones de probabilidad y gravedad.</t>
  </si>
  <si>
    <t>El formato permite visualizar la tolerabilidad, que evalúa los riesgos de seguridad operacional en concepto como: aceptables, tolerables o
intolerables. Los riesgos evaluados que son identificados en la región intolerable resultan inaceptables bajo todo punto de vista.</t>
  </si>
  <si>
    <t>Enliste los peligros adicionales que identifica para la operación UAS y diligencie las columnas de evaluación, mitigación y control del riesgo bajo las mismas premisas de los ítems 13 al 25 de este instructivo.
Incluya las filas que considere necesarias y enumérelas.</t>
  </si>
  <si>
    <t>SECRETARÍA DE AUTORIDAD AERONÁUTICA
DIRECCIÓN DE AUTORIDAD A LOS SERVICIOS AÉREOS
GRUPO DRONES Y MOVILIDAD URBANA AÉREA</t>
  </si>
  <si>
    <t>Nota: Se recomienda mantener este formato en digital en formato Excel o PDF,  para imprimir se recomienda imprimir en papel de tamaño A3, solo ajustando la página a lo ancho.</t>
  </si>
  <si>
    <t>Tipo de documento y número de identificación:</t>
  </si>
  <si>
    <t>Sistema de Gestión de Seguridad Operacional: Es un enfoque sistemático para la gestión de la seguridad operacional, que incluye la estructura orgánica, las líneas de responsabilidad, las políticas y los procedimientos necesarios para ese fin.</t>
  </si>
  <si>
    <t>UA: (Unmanned Aircraft) Aeronave no tripulada</t>
  </si>
  <si>
    <t xml:space="preserve">Fecha en la cual se planea realizar el último vuelo, con el propósito de darle cumplimiento a la solicitud de autorización de vuelo relacionado. Tenga en cuenta que todos los tiempos o periodos de pausa por efectos de condiciones meteorológicas, tiempos máximos de trabajo, de tal manera que todo imprevisto ya esté contemplado dentro del periodo de vuelo solicitado. tenga en cuenta que la póliza RCE debe estar vigente durante todo el periodo de tiempo solicitado.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</si>
</sst>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b/>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0"/>
      <color rgb="FF000000"/>
      <name val="Times New Roman"/>
      <family val="1"/>
    </font>
    <font>
      <sz val="10"/>
      <color rgb="FF000000"/>
      <name val="Times New Roman"/>
      <family val="1"/>
    </font>
    <font>
      <b/>
      <sz val="16"/>
      <color rgb="FF000000"/>
      <name val="Arial"/>
      <family val="2"/>
    </font>
    <font>
      <sz val="16"/>
      <color theme="1"/>
      <name val="Calibri"/>
      <family val="2"/>
      <scheme val="minor"/>
    </font>
    <font>
      <b/>
      <sz val="16"/>
      <name val="Arial"/>
      <family val="2"/>
    </font>
    <font>
      <sz val="16"/>
      <name val="Arial"/>
      <family val="2"/>
    </font>
    <font>
      <sz val="16"/>
      <color rgb="FF000000"/>
      <name val="Arial"/>
      <family val="2"/>
    </font>
    <font>
      <sz val="16"/>
      <color theme="0" tint="-0.249977111117893"/>
      <name val="Arial"/>
      <family val="2"/>
    </font>
    <font>
      <b/>
      <sz val="12"/>
      <name val="Arial"/>
      <family val="2"/>
    </font>
    <font>
      <b/>
      <sz val="12"/>
      <color rgb="FF000000"/>
      <name val="Arial"/>
      <family val="2"/>
    </font>
    <font>
      <sz val="12"/>
      <color rgb="FF000000"/>
      <name val="Arial"/>
      <family val="2"/>
    </font>
    <font>
      <b/>
      <sz val="11"/>
      <name val="Arial"/>
      <family val="2"/>
    </font>
    <font>
      <sz val="11"/>
      <name val="Arial"/>
      <family val="2"/>
    </font>
    <font>
      <sz val="12"/>
      <color theme="1"/>
      <name val="Arial"/>
      <family val="2"/>
    </font>
    <font>
      <b/>
      <sz val="12"/>
      <color theme="1"/>
      <name val="Arial"/>
      <family val="2"/>
    </font>
    <font>
      <sz val="11"/>
      <name val="Calibri"/>
      <family val="2"/>
      <scheme val="minor"/>
    </font>
    <font>
      <i/>
      <sz val="16"/>
      <color theme="1"/>
      <name val="Calibri"/>
      <family val="2"/>
      <scheme val="minor"/>
    </font>
    <font>
      <b/>
      <sz val="16"/>
      <color theme="1"/>
      <name val="Arial"/>
      <family val="2"/>
    </font>
    <font>
      <sz val="16"/>
      <color theme="1"/>
      <name val="Arial"/>
      <family val="2"/>
    </font>
    <font>
      <sz val="8"/>
      <name val="Calibri"/>
      <family val="2"/>
      <scheme val="minor"/>
    </font>
    <font>
      <b/>
      <sz val="9"/>
      <name val="Arial"/>
      <family val="2"/>
    </font>
    <font>
      <sz val="9"/>
      <name val="Arial"/>
      <family val="2"/>
    </font>
  </fonts>
  <fills count="10">
    <fill>
      <patternFill patternType="none"/>
    </fill>
    <fill>
      <patternFill patternType="gray125"/>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FFFF"/>
        <bgColor indexed="64"/>
      </patternFill>
    </fill>
    <fill>
      <patternFill patternType="solid">
        <fgColor rgb="FFE6E6E6"/>
        <bgColor indexed="64"/>
      </patternFill>
    </fill>
    <fill>
      <patternFill patternType="solid">
        <fgColor rgb="FFDDDDDD"/>
        <bgColor indexed="64"/>
      </patternFill>
    </fill>
    <fill>
      <patternFill patternType="solid">
        <fgColor theme="0" tint="-0.14999847407452621"/>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medium">
        <color theme="1"/>
      </left>
      <right/>
      <top style="medium">
        <color theme="1"/>
      </top>
      <bottom style="thin">
        <color theme="1"/>
      </bottom>
      <diagonal/>
    </border>
    <border>
      <left/>
      <right/>
      <top style="medium">
        <color theme="1"/>
      </top>
      <bottom style="thin">
        <color theme="1"/>
      </bottom>
      <diagonal/>
    </border>
    <border>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right style="thin">
        <color theme="1"/>
      </right>
      <top style="thin">
        <color theme="1"/>
      </top>
      <bottom style="medium">
        <color theme="1"/>
      </bottom>
      <diagonal/>
    </border>
    <border>
      <left style="medium">
        <color theme="1"/>
      </left>
      <right/>
      <top style="medium">
        <color theme="1"/>
      </top>
      <bottom/>
      <diagonal/>
    </border>
    <border>
      <left/>
      <right/>
      <top style="medium">
        <color theme="1"/>
      </top>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right style="medium">
        <color theme="1"/>
      </right>
      <top style="medium">
        <color theme="1"/>
      </top>
      <bottom/>
      <diagonal/>
    </border>
    <border>
      <left style="thin">
        <color theme="1"/>
      </left>
      <right/>
      <top style="thin">
        <color theme="1"/>
      </top>
      <bottom/>
      <diagonal/>
    </border>
    <border>
      <left style="medium">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thin">
        <color theme="1"/>
      </left>
      <right style="thin">
        <color theme="1"/>
      </right>
      <top/>
      <bottom style="thin">
        <color theme="1"/>
      </bottom>
      <diagonal/>
    </border>
    <border>
      <left style="thin">
        <color theme="1"/>
      </left>
      <right/>
      <top/>
      <bottom style="thin">
        <color theme="1"/>
      </bottom>
      <diagonal/>
    </border>
    <border>
      <left/>
      <right style="thin">
        <color theme="1"/>
      </right>
      <top/>
      <bottom style="thin">
        <color theme="1"/>
      </bottom>
      <diagonal/>
    </border>
    <border>
      <left/>
      <right style="thin">
        <color theme="1"/>
      </right>
      <top style="thin">
        <color theme="1"/>
      </top>
      <bottom/>
      <diagonal/>
    </border>
    <border>
      <left/>
      <right style="thin">
        <color theme="1"/>
      </right>
      <top style="medium">
        <color theme="1"/>
      </top>
      <bottom style="medium">
        <color theme="1"/>
      </bottom>
      <diagonal/>
    </border>
    <border>
      <left/>
      <right style="thin">
        <color theme="1"/>
      </right>
      <top style="medium">
        <color theme="1"/>
      </top>
      <bottom style="thin">
        <color theme="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1"/>
      </left>
      <right/>
      <top/>
      <bottom/>
      <diagonal/>
    </border>
    <border>
      <left/>
      <right style="thin">
        <color theme="1"/>
      </right>
      <top/>
      <bottom/>
      <diagonal/>
    </border>
    <border>
      <left/>
      <right/>
      <top style="thin">
        <color theme="1"/>
      </top>
      <bottom style="thin">
        <color theme="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2" fillId="3" borderId="0" applyNumberFormat="0" applyBorder="0" applyAlignment="0" applyProtection="0"/>
    <xf numFmtId="0" fontId="3" fillId="4" borderId="0" applyNumberFormat="0" applyBorder="0" applyAlignment="0" applyProtection="0"/>
    <xf numFmtId="0" fontId="4" fillId="5" borderId="0" applyNumberFormat="0" applyBorder="0" applyAlignment="0" applyProtection="0"/>
    <xf numFmtId="0" fontId="5" fillId="0" borderId="0"/>
    <xf numFmtId="0" fontId="6" fillId="0" borderId="0"/>
  </cellStyleXfs>
  <cellXfs count="160">
    <xf numFmtId="0" fontId="0" fillId="0" borderId="0" xfId="0"/>
    <xf numFmtId="0" fontId="0" fillId="0" borderId="0" xfId="0" applyAlignment="1">
      <alignment horizontal="left" vertical="center"/>
    </xf>
    <xf numFmtId="0" fontId="0" fillId="0" borderId="0" xfId="0" applyAlignment="1">
      <alignment horizontal="left" vertical="center" wrapText="1"/>
    </xf>
    <xf numFmtId="0" fontId="0" fillId="0" borderId="2" xfId="0" applyBorder="1" applyAlignment="1">
      <alignment horizontal="left" vertical="center"/>
    </xf>
    <xf numFmtId="0" fontId="0" fillId="2" borderId="2" xfId="0" applyFill="1" applyBorder="1" applyAlignment="1">
      <alignment horizontal="left" vertical="center" wrapText="1"/>
    </xf>
    <xf numFmtId="0" fontId="0" fillId="0" borderId="2" xfId="0" applyBorder="1" applyAlignment="1">
      <alignment horizontal="left" vertical="center" wrapText="1"/>
    </xf>
    <xf numFmtId="0" fontId="1" fillId="0" borderId="2" xfId="0" applyFont="1" applyBorder="1" applyAlignment="1">
      <alignment horizontal="left" vertical="center" wrapText="1"/>
    </xf>
    <xf numFmtId="0" fontId="1" fillId="0" borderId="3" xfId="0" applyFont="1" applyBorder="1" applyAlignment="1">
      <alignment horizontal="left" vertical="center" wrapText="1"/>
    </xf>
    <xf numFmtId="0" fontId="0" fillId="0" borderId="3" xfId="0" applyBorder="1" applyAlignment="1">
      <alignment horizontal="left" vertical="center"/>
    </xf>
    <xf numFmtId="0" fontId="0" fillId="0" borderId="1" xfId="0" applyBorder="1" applyAlignment="1">
      <alignment horizontal="left" vertical="center"/>
    </xf>
    <xf numFmtId="0" fontId="0" fillId="0" borderId="1" xfId="0" applyBorder="1" applyAlignment="1">
      <alignment horizontal="left" vertical="center" wrapText="1"/>
    </xf>
    <xf numFmtId="0" fontId="3" fillId="4" borderId="2" xfId="2" applyBorder="1" applyAlignment="1">
      <alignment horizontal="left" vertical="center"/>
    </xf>
    <xf numFmtId="0" fontId="4" fillId="5" borderId="2" xfId="3" applyBorder="1" applyAlignment="1">
      <alignment horizontal="left" vertical="center"/>
    </xf>
    <xf numFmtId="0" fontId="2" fillId="3" borderId="2" xfId="1" applyBorder="1" applyAlignment="1">
      <alignment horizontal="left" vertical="center"/>
    </xf>
    <xf numFmtId="0" fontId="8" fillId="0" borderId="0" xfId="0" applyFont="1" applyAlignment="1">
      <alignment horizontal="left" vertical="center"/>
    </xf>
    <xf numFmtId="0" fontId="7" fillId="8" borderId="4" xfId="4" applyFont="1" applyFill="1" applyBorder="1" applyAlignment="1">
      <alignment horizontal="left" vertical="center" wrapText="1"/>
    </xf>
    <xf numFmtId="0" fontId="12" fillId="0" borderId="4" xfId="4" applyFont="1" applyBorder="1" applyAlignment="1">
      <alignment horizontal="center" vertical="center" wrapText="1"/>
    </xf>
    <xf numFmtId="0" fontId="7" fillId="8" borderId="7" xfId="4" applyFont="1" applyFill="1" applyBorder="1" applyAlignment="1">
      <alignment horizontal="left" vertical="center" wrapText="1"/>
    </xf>
    <xf numFmtId="0" fontId="12" fillId="0" borderId="7" xfId="4" applyFont="1" applyBorder="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1" fillId="0" borderId="1" xfId="0" applyFont="1" applyBorder="1" applyAlignment="1">
      <alignment horizontal="left" vertical="center"/>
    </xf>
    <xf numFmtId="0" fontId="15" fillId="0" borderId="0" xfId="0" applyFont="1" applyAlignment="1">
      <alignment vertical="center" wrapText="1"/>
    </xf>
    <xf numFmtId="0" fontId="16" fillId="6" borderId="1" xfId="0" applyFont="1" applyFill="1" applyBorder="1" applyAlignment="1">
      <alignment horizontal="center" vertical="center" wrapText="1"/>
    </xf>
    <xf numFmtId="0" fontId="18" fillId="0" borderId="1" xfId="0" applyFont="1" applyBorder="1" applyAlignment="1">
      <alignment horizontal="left" vertical="center" wrapText="1"/>
    </xf>
    <xf numFmtId="0" fontId="18" fillId="0" borderId="0" xfId="0" applyFont="1" applyAlignment="1">
      <alignment vertical="center" wrapText="1"/>
    </xf>
    <xf numFmtId="0" fontId="18" fillId="0" borderId="1" xfId="0" applyFont="1" applyBorder="1" applyAlignment="1">
      <alignment horizontal="center" vertical="center" wrapText="1"/>
    </xf>
    <xf numFmtId="0" fontId="18" fillId="0" borderId="1" xfId="0" applyFont="1" applyBorder="1" applyAlignment="1">
      <alignment vertical="center" wrapText="1"/>
    </xf>
    <xf numFmtId="0" fontId="14" fillId="0" borderId="1" xfId="0" applyFont="1" applyBorder="1" applyAlignment="1">
      <alignment horizontal="center" vertical="center" wrapText="1"/>
    </xf>
    <xf numFmtId="0" fontId="15" fillId="0" borderId="1" xfId="0" applyFont="1" applyBorder="1" applyAlignment="1">
      <alignment vertical="center" wrapText="1"/>
    </xf>
    <xf numFmtId="0" fontId="15" fillId="0" borderId="0" xfId="0" applyFont="1" applyAlignment="1">
      <alignment horizontal="left" vertical="center" wrapText="1"/>
    </xf>
    <xf numFmtId="0" fontId="18" fillId="0" borderId="0" xfId="0" applyFont="1" applyAlignment="1">
      <alignment horizontal="left" vertical="center" wrapText="1"/>
    </xf>
    <xf numFmtId="0" fontId="22" fillId="8" borderId="19" xfId="0" applyFont="1" applyFill="1" applyBorder="1" applyAlignment="1">
      <alignment horizontal="center" vertical="center" wrapText="1"/>
    </xf>
    <xf numFmtId="0" fontId="22" fillId="8" borderId="32" xfId="0" applyFont="1" applyFill="1" applyBorder="1" applyAlignment="1">
      <alignment horizontal="center" vertical="center" wrapText="1"/>
    </xf>
    <xf numFmtId="0" fontId="22" fillId="8" borderId="20" xfId="0" applyFont="1" applyFill="1" applyBorder="1" applyAlignment="1">
      <alignment horizontal="center" vertical="center" wrapText="1"/>
    </xf>
    <xf numFmtId="0" fontId="22" fillId="8" borderId="21" xfId="0" applyFont="1" applyFill="1" applyBorder="1" applyAlignment="1">
      <alignment horizontal="center" vertical="center" wrapText="1"/>
    </xf>
    <xf numFmtId="0" fontId="22" fillId="8" borderId="29" xfId="0" applyFont="1" applyFill="1" applyBorder="1" applyAlignment="1">
      <alignment horizontal="center" vertical="center" wrapText="1"/>
    </xf>
    <xf numFmtId="0" fontId="22" fillId="8" borderId="27" xfId="0" applyFont="1" applyFill="1" applyBorder="1" applyAlignment="1">
      <alignment horizontal="center" vertical="center" wrapText="1"/>
    </xf>
    <xf numFmtId="0" fontId="22" fillId="8" borderId="27" xfId="0" applyFont="1" applyFill="1" applyBorder="1" applyAlignment="1">
      <alignment horizontal="center" vertical="center"/>
    </xf>
    <xf numFmtId="0" fontId="22" fillId="8" borderId="28" xfId="0" applyFont="1" applyFill="1" applyBorder="1" applyAlignment="1">
      <alignment horizontal="center" vertical="center" wrapText="1"/>
    </xf>
    <xf numFmtId="0" fontId="22" fillId="8" borderId="19" xfId="0" applyFont="1" applyFill="1" applyBorder="1" applyAlignment="1">
      <alignment horizontal="center" vertical="center"/>
    </xf>
    <xf numFmtId="0" fontId="22" fillId="8" borderId="20" xfId="0" applyFont="1" applyFill="1" applyBorder="1" applyAlignment="1">
      <alignment horizontal="center" vertical="center"/>
    </xf>
    <xf numFmtId="0" fontId="22" fillId="8" borderId="21" xfId="0" applyFont="1" applyFill="1" applyBorder="1" applyAlignment="1">
      <alignment horizontal="left" vertical="center"/>
    </xf>
    <xf numFmtId="0" fontId="23" fillId="0" borderId="11" xfId="0" applyFont="1" applyBorder="1" applyAlignment="1">
      <alignment horizontal="left" vertical="center" wrapText="1"/>
    </xf>
    <xf numFmtId="0" fontId="23" fillId="0" borderId="6" xfId="0" applyFont="1" applyBorder="1" applyAlignment="1">
      <alignment horizontal="center" vertical="center" wrapText="1"/>
    </xf>
    <xf numFmtId="0" fontId="23" fillId="0" borderId="4" xfId="0" applyFont="1" applyBorder="1" applyAlignment="1">
      <alignment horizontal="left" vertical="center" wrapText="1"/>
    </xf>
    <xf numFmtId="0" fontId="23" fillId="0" borderId="12" xfId="0" applyFont="1" applyBorder="1" applyAlignment="1">
      <alignment horizontal="left" vertical="center"/>
    </xf>
    <xf numFmtId="0" fontId="23" fillId="0" borderId="6" xfId="0" applyFont="1" applyBorder="1" applyAlignment="1">
      <alignment horizontal="left" vertical="center" wrapText="1"/>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3" fillId="0" borderId="11" xfId="0" applyFont="1" applyBorder="1" applyAlignment="1">
      <alignment horizontal="left" vertical="center"/>
    </xf>
    <xf numFmtId="0" fontId="23" fillId="0" borderId="14" xfId="0" applyFont="1" applyBorder="1" applyAlignment="1">
      <alignment horizontal="left" vertical="center" wrapText="1"/>
    </xf>
    <xf numFmtId="0" fontId="23" fillId="0" borderId="15" xfId="0" applyFont="1" applyBorder="1" applyAlignment="1">
      <alignment horizontal="left" vertical="center"/>
    </xf>
    <xf numFmtId="0" fontId="23" fillId="0" borderId="30" xfId="0" applyFont="1" applyBorder="1" applyAlignment="1">
      <alignment horizontal="left" vertical="center" wrapText="1"/>
    </xf>
    <xf numFmtId="0" fontId="23" fillId="0" borderId="7" xfId="0" applyFont="1" applyBorder="1" applyAlignment="1">
      <alignment horizontal="left" vertical="center" wrapText="1"/>
    </xf>
    <xf numFmtId="0" fontId="23" fillId="0" borderId="7" xfId="0" applyFont="1" applyBorder="1" applyAlignment="1">
      <alignment horizontal="center" vertical="center"/>
    </xf>
    <xf numFmtId="0" fontId="23" fillId="0" borderId="13" xfId="0" applyFont="1" applyBorder="1" applyAlignment="1">
      <alignment horizontal="left" vertical="center"/>
    </xf>
    <xf numFmtId="0" fontId="23" fillId="0" borderId="14" xfId="0" applyFont="1" applyBorder="1" applyAlignment="1">
      <alignment horizontal="center" vertical="center"/>
    </xf>
    <xf numFmtId="0" fontId="22" fillId="9" borderId="19" xfId="0" applyFont="1" applyFill="1" applyBorder="1" applyAlignment="1">
      <alignment horizontal="center" vertical="center" wrapText="1"/>
    </xf>
    <xf numFmtId="0" fontId="22" fillId="9" borderId="32" xfId="0" applyFont="1" applyFill="1" applyBorder="1" applyAlignment="1">
      <alignment horizontal="center" vertical="center" wrapText="1"/>
    </xf>
    <xf numFmtId="0" fontId="22" fillId="9" borderId="20" xfId="0" applyFont="1" applyFill="1" applyBorder="1" applyAlignment="1">
      <alignment horizontal="center" vertical="center" wrapText="1"/>
    </xf>
    <xf numFmtId="0" fontId="22" fillId="9" borderId="21" xfId="0" applyFont="1" applyFill="1" applyBorder="1" applyAlignment="1">
      <alignment horizontal="center" vertical="center" wrapText="1"/>
    </xf>
    <xf numFmtId="0" fontId="22" fillId="9" borderId="20" xfId="0" applyFont="1" applyFill="1" applyBorder="1" applyAlignment="1">
      <alignment horizontal="center" vertical="center"/>
    </xf>
    <xf numFmtId="0" fontId="22" fillId="9" borderId="19" xfId="0" applyFont="1" applyFill="1" applyBorder="1" applyAlignment="1">
      <alignment horizontal="center" vertical="center"/>
    </xf>
    <xf numFmtId="0" fontId="22" fillId="9" borderId="21" xfId="0" applyFont="1" applyFill="1" applyBorder="1" applyAlignment="1">
      <alignment horizontal="left" vertical="center"/>
    </xf>
    <xf numFmtId="0" fontId="22" fillId="0" borderId="11" xfId="0" applyFont="1" applyBorder="1" applyAlignment="1">
      <alignment horizontal="center" vertical="center" wrapText="1"/>
    </xf>
    <xf numFmtId="0" fontId="23" fillId="0" borderId="12" xfId="0" applyFont="1" applyBorder="1" applyAlignment="1">
      <alignment horizontal="center" vertical="center"/>
    </xf>
    <xf numFmtId="0" fontId="23" fillId="0" borderId="13" xfId="0" applyFont="1" applyBorder="1" applyAlignment="1">
      <alignment horizontal="left" vertical="center" wrapText="1"/>
    </xf>
    <xf numFmtId="0" fontId="23" fillId="0" borderId="15" xfId="0" applyFont="1" applyBorder="1" applyAlignment="1">
      <alignment horizontal="center" vertical="center"/>
    </xf>
    <xf numFmtId="0" fontId="16" fillId="6" borderId="34" xfId="0" applyFont="1" applyFill="1" applyBorder="1" applyAlignment="1">
      <alignment horizontal="center" vertical="center" wrapText="1"/>
    </xf>
    <xf numFmtId="0" fontId="3" fillId="4" borderId="2" xfId="2" applyBorder="1" applyAlignment="1">
      <alignment horizontal="center" vertical="center" wrapText="1"/>
    </xf>
    <xf numFmtId="0" fontId="4" fillId="5" borderId="2" xfId="3" applyBorder="1" applyAlignment="1">
      <alignment horizontal="center" vertical="center" wrapText="1"/>
    </xf>
    <xf numFmtId="0" fontId="2" fillId="3" borderId="2" xfId="1" applyBorder="1" applyAlignment="1">
      <alignment horizontal="center" vertical="center" wrapText="1"/>
    </xf>
    <xf numFmtId="0" fontId="25" fillId="6" borderId="1" xfId="0" applyFont="1" applyFill="1" applyBorder="1" applyAlignment="1">
      <alignment horizontal="center" vertical="center" wrapText="1"/>
    </xf>
    <xf numFmtId="0" fontId="21" fillId="0" borderId="18" xfId="0" applyFont="1" applyBorder="1" applyAlignment="1">
      <alignment horizontal="left" vertical="center" wrapText="1"/>
    </xf>
    <xf numFmtId="0" fontId="22" fillId="0" borderId="4" xfId="0" applyFont="1" applyBorder="1" applyAlignment="1">
      <alignment horizontal="center" vertical="center" wrapText="1"/>
    </xf>
    <xf numFmtId="0" fontId="22" fillId="0" borderId="12" xfId="0" applyFont="1" applyBorder="1" applyAlignment="1">
      <alignment horizontal="center" vertical="center" wrapText="1"/>
    </xf>
    <xf numFmtId="0" fontId="11" fillId="0" borderId="14" xfId="5" applyFont="1" applyBorder="1" applyAlignment="1">
      <alignment horizontal="center" vertical="center"/>
    </xf>
    <xf numFmtId="0" fontId="11" fillId="0" borderId="4" xfId="5" applyFont="1" applyBorder="1" applyAlignment="1">
      <alignment horizontal="center" vertical="center"/>
    </xf>
    <xf numFmtId="0" fontId="9" fillId="7" borderId="8" xfId="0" applyFont="1" applyFill="1" applyBorder="1" applyAlignment="1">
      <alignment horizontal="left" vertical="center" wrapText="1"/>
    </xf>
    <xf numFmtId="0" fontId="9" fillId="7" borderId="9" xfId="0" applyFont="1" applyFill="1" applyBorder="1" applyAlignment="1">
      <alignment horizontal="left" vertical="center" wrapText="1"/>
    </xf>
    <xf numFmtId="0" fontId="9" fillId="7" borderId="10" xfId="0" applyFont="1" applyFill="1" applyBorder="1" applyAlignment="1">
      <alignment horizontal="left" vertical="center" wrapText="1"/>
    </xf>
    <xf numFmtId="0" fontId="10" fillId="0" borderId="4" xfId="5" applyFont="1" applyBorder="1" applyAlignment="1">
      <alignment horizontal="left" vertical="top"/>
    </xf>
    <xf numFmtId="0" fontId="10" fillId="0" borderId="12" xfId="5" applyFont="1" applyBorder="1" applyAlignment="1">
      <alignment horizontal="left" vertical="top"/>
    </xf>
    <xf numFmtId="0" fontId="10" fillId="0" borderId="14" xfId="5" applyFont="1" applyBorder="1" applyAlignment="1">
      <alignment horizontal="left" vertical="top"/>
    </xf>
    <xf numFmtId="0" fontId="10" fillId="0" borderId="15" xfId="5" applyFont="1" applyBorder="1" applyAlignment="1">
      <alignment horizontal="left" vertical="top"/>
    </xf>
    <xf numFmtId="0" fontId="9" fillId="6" borderId="4" xfId="0" applyFont="1" applyFill="1" applyBorder="1" applyAlignment="1">
      <alignment horizontal="center" vertical="center" wrapText="1"/>
    </xf>
    <xf numFmtId="0" fontId="7" fillId="8" borderId="4" xfId="4" applyFont="1" applyFill="1" applyBorder="1" applyAlignment="1">
      <alignment horizontal="left" vertical="center" wrapText="1"/>
    </xf>
    <xf numFmtId="0" fontId="7" fillId="8" borderId="7" xfId="4" applyFont="1" applyFill="1" applyBorder="1" applyAlignment="1">
      <alignment horizontal="left" vertical="center" wrapText="1"/>
    </xf>
    <xf numFmtId="0" fontId="12" fillId="0" borderId="7" xfId="4" applyFont="1" applyBorder="1" applyAlignment="1">
      <alignment horizontal="center" vertical="center" wrapText="1"/>
    </xf>
    <xf numFmtId="0" fontId="11" fillId="0" borderId="7" xfId="4" applyFont="1" applyBorder="1" applyAlignment="1">
      <alignment horizontal="center" vertical="center" wrapText="1"/>
    </xf>
    <xf numFmtId="0" fontId="11" fillId="0" borderId="4" xfId="4" applyFont="1" applyBorder="1" applyAlignment="1">
      <alignment horizontal="center" vertical="center" wrapText="1"/>
    </xf>
    <xf numFmtId="0" fontId="8" fillId="0" borderId="23" xfId="0" applyFont="1" applyBorder="1" applyAlignment="1">
      <alignment horizontal="center" vertical="center"/>
    </xf>
    <xf numFmtId="0" fontId="8" fillId="0" borderId="30" xfId="0" applyFont="1" applyBorder="1" applyAlignment="1">
      <alignment horizontal="center" vertical="center"/>
    </xf>
    <xf numFmtId="0" fontId="8" fillId="0" borderId="36" xfId="0" applyFont="1" applyBorder="1" applyAlignment="1">
      <alignment horizontal="center" vertical="center"/>
    </xf>
    <xf numFmtId="0" fontId="8" fillId="0" borderId="37" xfId="0" applyFont="1" applyBorder="1" applyAlignment="1">
      <alignment horizontal="center" vertical="center"/>
    </xf>
    <xf numFmtId="0" fontId="8" fillId="0" borderId="28" xfId="0" applyFont="1" applyBorder="1" applyAlignment="1">
      <alignment horizontal="center" vertical="center"/>
    </xf>
    <xf numFmtId="0" fontId="8" fillId="0" borderId="29" xfId="0" applyFont="1" applyBorder="1" applyAlignment="1">
      <alignment horizontal="center" vertical="center"/>
    </xf>
    <xf numFmtId="0" fontId="9" fillId="7" borderId="5" xfId="0" applyFont="1" applyFill="1" applyBorder="1" applyAlignment="1">
      <alignment horizontal="center" vertical="center" wrapText="1"/>
    </xf>
    <xf numFmtId="0" fontId="9" fillId="7" borderId="38" xfId="0" applyFont="1" applyFill="1" applyBorder="1" applyAlignment="1">
      <alignment horizontal="center" vertical="center" wrapText="1"/>
    </xf>
    <xf numFmtId="0" fontId="9" fillId="7" borderId="6" xfId="0" applyFont="1" applyFill="1" applyBorder="1" applyAlignment="1">
      <alignment horizontal="center" vertical="center" wrapText="1"/>
    </xf>
    <xf numFmtId="0" fontId="9" fillId="6" borderId="5" xfId="0" applyFont="1" applyFill="1" applyBorder="1" applyAlignment="1">
      <alignment horizontal="center" vertical="center" wrapText="1"/>
    </xf>
    <xf numFmtId="0" fontId="9" fillId="6" borderId="38" xfId="0" applyFont="1" applyFill="1" applyBorder="1" applyAlignment="1">
      <alignment horizontal="center" vertical="center" wrapText="1"/>
    </xf>
    <xf numFmtId="0" fontId="9" fillId="6" borderId="6" xfId="0" applyFont="1" applyFill="1" applyBorder="1" applyAlignment="1">
      <alignment horizontal="center" vertical="center" wrapText="1"/>
    </xf>
    <xf numFmtId="0" fontId="9" fillId="7" borderId="17" xfId="0" applyFont="1" applyFill="1" applyBorder="1" applyAlignment="1">
      <alignment horizontal="left" vertical="center" wrapText="1"/>
    </xf>
    <xf numFmtId="0" fontId="9" fillId="7" borderId="18" xfId="0" applyFont="1" applyFill="1" applyBorder="1" applyAlignment="1">
      <alignment horizontal="left" vertical="center" wrapText="1"/>
    </xf>
    <xf numFmtId="0" fontId="9" fillId="7" borderId="22" xfId="0" applyFont="1" applyFill="1" applyBorder="1" applyAlignment="1">
      <alignment horizontal="left" vertical="center" wrapText="1"/>
    </xf>
    <xf numFmtId="0" fontId="10" fillId="8" borderId="11" xfId="5" applyFont="1" applyFill="1" applyBorder="1" applyAlignment="1">
      <alignment horizontal="left" vertical="center" wrapText="1"/>
    </xf>
    <xf numFmtId="0" fontId="10" fillId="8" borderId="6" xfId="5" applyFont="1" applyFill="1" applyBorder="1" applyAlignment="1">
      <alignment horizontal="left" vertical="center" wrapText="1"/>
    </xf>
    <xf numFmtId="0" fontId="10" fillId="8" borderId="4" xfId="5" applyFont="1" applyFill="1" applyBorder="1" applyAlignment="1">
      <alignment horizontal="left" vertical="center" wrapText="1"/>
    </xf>
    <xf numFmtId="0" fontId="10" fillId="8" borderId="13" xfId="5" applyFont="1" applyFill="1" applyBorder="1" applyAlignment="1">
      <alignment horizontal="left" vertical="center" wrapText="1"/>
    </xf>
    <xf numFmtId="0" fontId="10" fillId="8" borderId="16" xfId="5" applyFont="1" applyFill="1" applyBorder="1" applyAlignment="1">
      <alignment horizontal="left" vertical="center" wrapText="1"/>
    </xf>
    <xf numFmtId="0" fontId="10" fillId="8" borderId="14" xfId="5" applyFont="1" applyFill="1" applyBorder="1" applyAlignment="1">
      <alignment horizontal="left" vertical="center" wrapTex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22" fillId="9" borderId="20" xfId="0" applyFont="1" applyFill="1" applyBorder="1" applyAlignment="1">
      <alignment horizontal="center" vertical="center" wrapText="1"/>
    </xf>
    <xf numFmtId="0" fontId="22" fillId="9" borderId="21" xfId="0" applyFont="1" applyFill="1" applyBorder="1" applyAlignment="1">
      <alignment horizontal="center" vertical="center" wrapText="1"/>
    </xf>
    <xf numFmtId="0" fontId="22" fillId="0" borderId="24" xfId="0" applyFont="1" applyBorder="1" applyAlignment="1">
      <alignment horizontal="left" vertical="top" wrapText="1"/>
    </xf>
    <xf numFmtId="0" fontId="22" fillId="0" borderId="31" xfId="0" applyFont="1" applyBorder="1" applyAlignment="1">
      <alignment horizontal="left" vertical="top" wrapText="1"/>
    </xf>
    <xf numFmtId="0" fontId="23" fillId="0" borderId="26" xfId="0" applyFont="1" applyBorder="1" applyAlignment="1">
      <alignment horizontal="left" vertical="top" wrapText="1"/>
    </xf>
    <xf numFmtId="0" fontId="23" fillId="0" borderId="25" xfId="0" applyFont="1" applyBorder="1" applyAlignment="1">
      <alignment horizontal="left" vertical="top" wrapText="1"/>
    </xf>
    <xf numFmtId="0" fontId="22" fillId="0" borderId="26" xfId="0" applyFont="1" applyBorder="1" applyAlignment="1">
      <alignment horizontal="left" vertical="top" wrapText="1"/>
    </xf>
    <xf numFmtId="0" fontId="22" fillId="0" borderId="25" xfId="0" applyFont="1" applyBorder="1" applyAlignment="1">
      <alignment horizontal="left" vertical="top" wrapText="1"/>
    </xf>
    <xf numFmtId="0" fontId="22" fillId="0" borderId="24" xfId="0" applyFont="1" applyBorder="1" applyAlignment="1">
      <alignment vertical="top" wrapText="1"/>
    </xf>
    <xf numFmtId="0" fontId="22" fillId="0" borderId="26" xfId="0" applyFont="1" applyBorder="1" applyAlignment="1">
      <alignment vertical="top"/>
    </xf>
    <xf numFmtId="0" fontId="22" fillId="0" borderId="25" xfId="0" applyFont="1" applyBorder="1" applyAlignment="1">
      <alignment vertical="top"/>
    </xf>
    <xf numFmtId="0" fontId="12" fillId="0" borderId="4" xfId="4" applyFont="1" applyBorder="1" applyAlignment="1">
      <alignment horizontal="center" vertical="center" wrapText="1"/>
    </xf>
    <xf numFmtId="0" fontId="1" fillId="0" borderId="1" xfId="0" applyFont="1" applyBorder="1" applyAlignment="1">
      <alignment horizontal="center"/>
    </xf>
    <xf numFmtId="0" fontId="14" fillId="0" borderId="1" xfId="0" applyFont="1" applyBorder="1" applyAlignment="1">
      <alignment horizontal="center" vertical="center" wrapText="1"/>
    </xf>
    <xf numFmtId="0" fontId="14" fillId="9" borderId="1" xfId="0" applyFont="1" applyFill="1" applyBorder="1" applyAlignment="1">
      <alignment horizontal="left" vertical="center" wrapText="1"/>
    </xf>
    <xf numFmtId="0" fontId="13" fillId="7"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40" xfId="0" applyFont="1" applyBorder="1" applyAlignment="1">
      <alignment horizontal="center" vertical="center" wrapText="1"/>
    </xf>
    <xf numFmtId="0" fontId="18" fillId="0" borderId="41"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43" xfId="0" applyFont="1" applyBorder="1" applyAlignment="1">
      <alignment horizontal="center" vertical="center" wrapText="1"/>
    </xf>
    <xf numFmtId="0" fontId="18" fillId="0" borderId="44" xfId="0" applyFont="1" applyBorder="1" applyAlignment="1">
      <alignment horizontal="center" vertical="center" wrapText="1"/>
    </xf>
    <xf numFmtId="0" fontId="16" fillId="6" borderId="1" xfId="0" applyFont="1" applyFill="1" applyBorder="1" applyAlignment="1">
      <alignment horizontal="center" vertical="center" wrapText="1"/>
    </xf>
    <xf numFmtId="0" fontId="18" fillId="0" borderId="1" xfId="0" applyFont="1" applyBorder="1" applyAlignment="1">
      <alignment horizontal="left" vertical="center" wrapText="1"/>
    </xf>
    <xf numFmtId="0" fontId="19" fillId="0" borderId="34" xfId="0" applyFont="1" applyBorder="1" applyAlignment="1">
      <alignment horizontal="left" vertical="center" wrapText="1"/>
    </xf>
    <xf numFmtId="0" fontId="19" fillId="0" borderId="33" xfId="0" applyFont="1" applyBorder="1" applyAlignment="1">
      <alignment horizontal="left" vertical="center" wrapText="1"/>
    </xf>
    <xf numFmtId="0" fontId="19" fillId="0" borderId="35" xfId="0" applyFont="1" applyBorder="1" applyAlignment="1">
      <alignment horizontal="left" vertical="center" wrapText="1"/>
    </xf>
    <xf numFmtId="0" fontId="18" fillId="0" borderId="34" xfId="0" applyFont="1" applyBorder="1" applyAlignment="1">
      <alignment horizontal="left" vertical="center" wrapText="1"/>
    </xf>
    <xf numFmtId="0" fontId="18" fillId="0" borderId="33" xfId="0" applyFont="1" applyBorder="1" applyAlignment="1">
      <alignment horizontal="left" vertical="center" wrapText="1"/>
    </xf>
    <xf numFmtId="0" fontId="18" fillId="0" borderId="35" xfId="0" applyFont="1" applyBorder="1" applyAlignment="1">
      <alignment horizontal="left" vertical="center" wrapText="1"/>
    </xf>
    <xf numFmtId="0" fontId="15" fillId="0" borderId="1" xfId="0" applyFont="1" applyBorder="1" applyAlignment="1">
      <alignment horizontal="left" vertical="center" wrapText="1"/>
    </xf>
    <xf numFmtId="0" fontId="18" fillId="0" borderId="1" xfId="0" applyFont="1" applyBorder="1" applyAlignment="1">
      <alignment horizontal="left" vertical="top" wrapText="1"/>
    </xf>
    <xf numFmtId="0" fontId="14" fillId="0" borderId="1" xfId="0" applyFont="1" applyBorder="1" applyAlignment="1">
      <alignment horizontal="left" vertical="center" wrapText="1"/>
    </xf>
    <xf numFmtId="0" fontId="1" fillId="0" borderId="1" xfId="0" applyFont="1" applyBorder="1" applyAlignment="1">
      <alignment horizontal="left" vertical="center" wrapText="1"/>
    </xf>
    <xf numFmtId="0" fontId="13" fillId="7" borderId="34" xfId="0" applyFont="1" applyFill="1" applyBorder="1" applyAlignment="1">
      <alignment horizontal="center" vertical="center" wrapText="1"/>
    </xf>
    <xf numFmtId="0" fontId="13" fillId="7" borderId="33" xfId="0" applyFont="1" applyFill="1" applyBorder="1" applyAlignment="1">
      <alignment horizontal="center" vertical="center" wrapText="1"/>
    </xf>
    <xf numFmtId="0" fontId="13" fillId="7" borderId="35" xfId="0" applyFont="1" applyFill="1" applyBorder="1" applyAlignment="1">
      <alignment horizontal="center" vertical="center" wrapText="1"/>
    </xf>
    <xf numFmtId="0" fontId="13" fillId="6" borderId="34" xfId="0" applyFont="1" applyFill="1" applyBorder="1" applyAlignment="1">
      <alignment horizontal="center" vertical="center" wrapText="1"/>
    </xf>
    <xf numFmtId="0" fontId="13" fillId="6" borderId="33" xfId="0" applyFont="1" applyFill="1" applyBorder="1" applyAlignment="1">
      <alignment horizontal="center" vertical="center" wrapText="1"/>
    </xf>
    <xf numFmtId="0" fontId="13" fillId="6" borderId="35" xfId="0" applyFont="1" applyFill="1" applyBorder="1" applyAlignment="1">
      <alignment horizontal="center" vertical="center" wrapText="1"/>
    </xf>
    <xf numFmtId="0" fontId="25" fillId="6" borderId="33" xfId="0" applyFont="1" applyFill="1" applyBorder="1" applyAlignment="1">
      <alignment horizontal="center" vertical="center" wrapText="1"/>
    </xf>
    <xf numFmtId="0" fontId="25" fillId="6" borderId="35" xfId="0" applyFont="1" applyFill="1" applyBorder="1" applyAlignment="1">
      <alignment horizontal="center" vertical="center" wrapText="1"/>
    </xf>
  </cellXfs>
  <cellStyles count="6">
    <cellStyle name="Bueno" xfId="1" builtinId="26"/>
    <cellStyle name="Incorrecto" xfId="2" builtinId="27"/>
    <cellStyle name="Neutral" xfId="3" builtinId="28"/>
    <cellStyle name="Normal" xfId="0" builtinId="0"/>
    <cellStyle name="Normal 2" xfId="4" xr:uid="{00000000-0005-0000-0000-000004000000}"/>
    <cellStyle name="Normal 3" xfId="5" xr:uid="{00000000-0005-0000-0000-000005000000}"/>
  </cellStyles>
  <dxfs count="7">
    <dxf>
      <fill>
        <patternFill>
          <bgColor rgb="FFFFC7CE"/>
        </patternFill>
      </fill>
    </dxf>
    <dxf>
      <fill>
        <patternFill>
          <bgColor theme="7" tint="0.59996337778862885"/>
        </patternFill>
      </fill>
    </dxf>
    <dxf>
      <fill>
        <patternFill>
          <bgColor theme="9" tint="0.39994506668294322"/>
        </patternFill>
      </fill>
    </dxf>
    <dxf>
      <fill>
        <patternFill>
          <bgColor rgb="FFFFC7CE"/>
        </patternFill>
      </fill>
    </dxf>
    <dxf>
      <fill>
        <patternFill>
          <bgColor theme="7" tint="0.59996337778862885"/>
        </patternFill>
      </fill>
    </dxf>
    <dxf>
      <fill>
        <patternFill>
          <bgColor theme="9" tint="0.39994506668294322"/>
        </patternFill>
      </fill>
    </dxf>
    <dxf>
      <fill>
        <patternFill>
          <bgColor theme="5" tint="0.39994506668294322"/>
        </patternFill>
      </fill>
    </dxf>
  </dxfs>
  <tableStyles count="0" defaultTableStyle="TableStyleMedium2" defaultPivotStyle="PivotStyleLight16"/>
  <colors>
    <mruColors>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266990</xdr:colOff>
      <xdr:row>0</xdr:row>
      <xdr:rowOff>260832</xdr:rowOff>
    </xdr:from>
    <xdr:to>
      <xdr:col>1</xdr:col>
      <xdr:colOff>660151</xdr:colOff>
      <xdr:row>2</xdr:row>
      <xdr:rowOff>385235</xdr:rowOff>
    </xdr:to>
    <xdr:pic>
      <xdr:nvPicPr>
        <xdr:cNvPr id="3" name="Imagen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990" y="260832"/>
          <a:ext cx="2530994" cy="183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352425</xdr:colOff>
      <xdr:row>6</xdr:row>
      <xdr:rowOff>609600</xdr:rowOff>
    </xdr:from>
    <xdr:to>
      <xdr:col>9</xdr:col>
      <xdr:colOff>308986</xdr:colOff>
      <xdr:row>6</xdr:row>
      <xdr:rowOff>2219325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
        <a:srcRect l="3698" t="52970" r="79373" b="16471"/>
        <a:stretch/>
      </xdr:blipFill>
      <xdr:spPr>
        <a:xfrm>
          <a:off x="18840450" y="4752975"/>
          <a:ext cx="1585336" cy="1609725"/>
        </a:xfrm>
        <a:prstGeom prst="rect">
          <a:avLst/>
        </a:prstGeom>
      </xdr:spPr>
    </xdr:pic>
    <xdr:clientData/>
  </xdr:twoCellAnchor>
  <xdr:twoCellAnchor editAs="oneCell">
    <xdr:from>
      <xdr:col>7</xdr:col>
      <xdr:colOff>57151</xdr:colOff>
      <xdr:row>6</xdr:row>
      <xdr:rowOff>600075</xdr:rowOff>
    </xdr:from>
    <xdr:to>
      <xdr:col>7</xdr:col>
      <xdr:colOff>1543050</xdr:colOff>
      <xdr:row>6</xdr:row>
      <xdr:rowOff>2249346</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srcRect l="24065" t="23984" r="65986" b="56384"/>
        <a:stretch/>
      </xdr:blipFill>
      <xdr:spPr>
        <a:xfrm>
          <a:off x="16916401" y="4743450"/>
          <a:ext cx="1485899" cy="1649271"/>
        </a:xfrm>
        <a:prstGeom prst="rect">
          <a:avLst/>
        </a:prstGeom>
      </xdr:spPr>
    </xdr:pic>
    <xdr:clientData/>
  </xdr:twoCellAnchor>
  <xdr:twoCellAnchor editAs="oneCell">
    <xdr:from>
      <xdr:col>5</xdr:col>
      <xdr:colOff>2247901</xdr:colOff>
      <xdr:row>6</xdr:row>
      <xdr:rowOff>600075</xdr:rowOff>
    </xdr:from>
    <xdr:to>
      <xdr:col>6</xdr:col>
      <xdr:colOff>1814</xdr:colOff>
      <xdr:row>6</xdr:row>
      <xdr:rowOff>2259054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4"/>
        <a:srcRect l="2292" t="23614" r="81872" b="56291"/>
        <a:stretch/>
      </xdr:blipFill>
      <xdr:spPr>
        <a:xfrm>
          <a:off x="14258926" y="4743450"/>
          <a:ext cx="2324099" cy="16589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479714</xdr:colOff>
      <xdr:row>0</xdr:row>
      <xdr:rowOff>107372</xdr:rowOff>
    </xdr:from>
    <xdr:to>
      <xdr:col>1</xdr:col>
      <xdr:colOff>1394732</xdr:colOff>
      <xdr:row>2</xdr:row>
      <xdr:rowOff>226461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9714" y="107372"/>
          <a:ext cx="1481982" cy="106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28503</xdr:colOff>
      <xdr:row>61</xdr:row>
      <xdr:rowOff>1387354</xdr:rowOff>
    </xdr:from>
    <xdr:to>
      <xdr:col>5</xdr:col>
      <xdr:colOff>1028700</xdr:colOff>
      <xdr:row>61</xdr:row>
      <xdr:rowOff>3076575</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40213" t="40005" r="25772" b="35455"/>
        <a:stretch/>
      </xdr:blipFill>
      <xdr:spPr>
        <a:xfrm>
          <a:off x="4495728" y="33639004"/>
          <a:ext cx="4162497" cy="1689221"/>
        </a:xfrm>
        <a:prstGeom prst="rect">
          <a:avLst/>
        </a:prstGeom>
      </xdr:spPr>
    </xdr:pic>
    <xdr:clientData/>
  </xdr:twoCellAnchor>
  <xdr:twoCellAnchor editAs="oneCell">
    <xdr:from>
      <xdr:col>3</xdr:col>
      <xdr:colOff>57151</xdr:colOff>
      <xdr:row>59</xdr:row>
      <xdr:rowOff>542924</xdr:rowOff>
    </xdr:from>
    <xdr:to>
      <xdr:col>5</xdr:col>
      <xdr:colOff>1041873</xdr:colOff>
      <xdr:row>59</xdr:row>
      <xdr:rowOff>4234313</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3"/>
        <a:srcRect l="57559" t="26114" r="14468" b="29621"/>
        <a:stretch/>
      </xdr:blipFill>
      <xdr:spPr>
        <a:xfrm>
          <a:off x="4524376" y="27774899"/>
          <a:ext cx="4147022" cy="3691389"/>
        </a:xfrm>
        <a:prstGeom prst="rect">
          <a:avLst/>
        </a:prstGeom>
      </xdr:spPr>
    </xdr:pic>
    <xdr:clientData/>
  </xdr:twoCellAnchor>
  <xdr:twoCellAnchor editAs="oneCell">
    <xdr:from>
      <xdr:col>3</xdr:col>
      <xdr:colOff>58831</xdr:colOff>
      <xdr:row>58</xdr:row>
      <xdr:rowOff>533399</xdr:rowOff>
    </xdr:from>
    <xdr:to>
      <xdr:col>5</xdr:col>
      <xdr:colOff>1001602</xdr:colOff>
      <xdr:row>58</xdr:row>
      <xdr:rowOff>2890312</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4"/>
        <a:srcRect l="29066" t="26114" r="46202" b="48634"/>
        <a:stretch/>
      </xdr:blipFill>
      <xdr:spPr>
        <a:xfrm>
          <a:off x="4526056" y="24688799"/>
          <a:ext cx="4105071" cy="23569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469641</xdr:colOff>
      <xdr:row>32</xdr:row>
      <xdr:rowOff>367698</xdr:rowOff>
    </xdr:from>
    <xdr:to>
      <xdr:col>4</xdr:col>
      <xdr:colOff>54338</xdr:colOff>
      <xdr:row>46</xdr:row>
      <xdr:rowOff>107</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40057" t="31579" r="24157" b="33417"/>
        <a:stretch/>
      </xdr:blipFill>
      <xdr:spPr>
        <a:xfrm>
          <a:off x="20034506" y="2392833"/>
          <a:ext cx="5005088" cy="2631153"/>
        </a:xfrm>
        <a:prstGeom prst="rect">
          <a:avLst/>
        </a:prstGeom>
      </xdr:spPr>
    </xdr:pic>
    <xdr:clientData/>
  </xdr:twoCellAnchor>
  <xdr:twoCellAnchor editAs="oneCell">
    <xdr:from>
      <xdr:col>0</xdr:col>
      <xdr:colOff>0</xdr:colOff>
      <xdr:row>81</xdr:row>
      <xdr:rowOff>15119</xdr:rowOff>
    </xdr:from>
    <xdr:to>
      <xdr:col>5</xdr:col>
      <xdr:colOff>723230</xdr:colOff>
      <xdr:row>109</xdr:row>
      <xdr:rowOff>136071</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srcRect l="37036" t="20281" r="22855" b="11934"/>
        <a:stretch/>
      </xdr:blipFill>
      <xdr:spPr>
        <a:xfrm>
          <a:off x="0" y="26435655"/>
          <a:ext cx="6400432" cy="5200952"/>
        </a:xfrm>
        <a:prstGeom prst="rect">
          <a:avLst/>
        </a:prstGeom>
      </xdr:spPr>
    </xdr:pic>
    <xdr:clientData/>
  </xdr:twoCellAnchor>
  <xdr:twoCellAnchor editAs="oneCell">
    <xdr:from>
      <xdr:col>0</xdr:col>
      <xdr:colOff>173865</xdr:colOff>
      <xdr:row>0</xdr:row>
      <xdr:rowOff>83155</xdr:rowOff>
    </xdr:from>
    <xdr:to>
      <xdr:col>1</xdr:col>
      <xdr:colOff>1276057</xdr:colOff>
      <xdr:row>2</xdr:row>
      <xdr:rowOff>286609</xdr:rowOff>
    </xdr:to>
    <xdr:pic>
      <xdr:nvPicPr>
        <xdr:cNvPr id="4" name="Imagen 3">
          <a:extLst>
            <a:ext uri="{FF2B5EF4-FFF2-40B4-BE49-F238E27FC236}">
              <a16:creationId xmlns:a16="http://schemas.microsoft.com/office/drawing/2014/main" id="{25F8479D-A008-4654-ABA2-2B82AD9999A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865" y="83155"/>
          <a:ext cx="1487728" cy="1072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50"/>
  <sheetViews>
    <sheetView tabSelected="1" view="pageBreakPreview" zoomScale="89" zoomScaleNormal="70" zoomScaleSheetLayoutView="89" zoomScalePageLayoutView="32" workbookViewId="0">
      <selection activeCell="A49" sqref="A49:C49"/>
    </sheetView>
  </sheetViews>
  <sheetFormatPr baseColWidth="10" defaultColWidth="11.42578125" defaultRowHeight="21" x14ac:dyDescent="0.25"/>
  <cols>
    <col min="1" max="1" width="29.7109375" style="19" customWidth="1"/>
    <col min="2" max="2" width="11.85546875" style="21" customWidth="1"/>
    <col min="3" max="3" width="84.42578125" style="19" bestFit="1" customWidth="1"/>
    <col min="4" max="4" width="23.5703125" style="14" customWidth="1"/>
    <col min="5" max="5" width="48.28515625" style="19" customWidth="1"/>
    <col min="6" max="6" width="67.85546875" style="19" customWidth="1"/>
    <col min="7" max="7" width="24.42578125" style="14" customWidth="1"/>
    <col min="8" max="9" width="24.42578125" style="20" customWidth="1"/>
    <col min="10" max="10" width="27.5703125" style="14" customWidth="1"/>
    <col min="11" max="11" width="23" style="14" customWidth="1"/>
    <col min="12" max="12" width="48.28515625" style="14" customWidth="1"/>
    <col min="13" max="15" width="24.42578125" style="14" customWidth="1"/>
    <col min="16" max="16" width="26.5703125" style="14" customWidth="1"/>
    <col min="17" max="17" width="48.28515625" style="14" customWidth="1"/>
    <col min="18" max="16384" width="11.42578125" style="14"/>
  </cols>
  <sheetData>
    <row r="1" spans="1:17" ht="42.6" customHeight="1" x14ac:dyDescent="0.25">
      <c r="A1" s="93"/>
      <c r="B1" s="94"/>
      <c r="C1" s="99" t="s">
        <v>105</v>
      </c>
      <c r="D1" s="100"/>
      <c r="E1" s="100"/>
      <c r="F1" s="100"/>
      <c r="G1" s="100"/>
      <c r="H1" s="100"/>
      <c r="I1" s="100"/>
      <c r="J1" s="100"/>
      <c r="K1" s="100"/>
      <c r="L1" s="100"/>
      <c r="M1" s="100"/>
      <c r="N1" s="100"/>
      <c r="O1" s="100"/>
      <c r="P1" s="100"/>
      <c r="Q1" s="101"/>
    </row>
    <row r="2" spans="1:17" ht="91.5" customHeight="1" x14ac:dyDescent="0.25">
      <c r="A2" s="95"/>
      <c r="B2" s="96"/>
      <c r="C2" s="102" t="s">
        <v>197</v>
      </c>
      <c r="D2" s="103"/>
      <c r="E2" s="103"/>
      <c r="F2" s="103"/>
      <c r="G2" s="103"/>
      <c r="H2" s="103"/>
      <c r="I2" s="103"/>
      <c r="J2" s="103"/>
      <c r="K2" s="103"/>
      <c r="L2" s="103"/>
      <c r="M2" s="103"/>
      <c r="N2" s="103"/>
      <c r="O2" s="103"/>
      <c r="P2" s="103"/>
      <c r="Q2" s="104"/>
    </row>
    <row r="3" spans="1:17" ht="48.95" customHeight="1" x14ac:dyDescent="0.25">
      <c r="A3" s="97"/>
      <c r="B3" s="98"/>
      <c r="C3" s="102" t="s">
        <v>196</v>
      </c>
      <c r="D3" s="103"/>
      <c r="E3" s="104"/>
      <c r="F3" s="102" t="s">
        <v>193</v>
      </c>
      <c r="G3" s="103"/>
      <c r="H3" s="103"/>
      <c r="I3" s="103"/>
      <c r="J3" s="103"/>
      <c r="K3" s="104"/>
      <c r="L3" s="102" t="s">
        <v>192</v>
      </c>
      <c r="M3" s="103"/>
      <c r="N3" s="103"/>
      <c r="O3" s="103"/>
      <c r="P3" s="103"/>
      <c r="Q3" s="104"/>
    </row>
    <row r="4" spans="1:17" ht="77.25" customHeight="1" x14ac:dyDescent="0.25">
      <c r="A4" s="87" t="s">
        <v>220</v>
      </c>
      <c r="B4" s="87"/>
      <c r="C4" s="87"/>
      <c r="D4" s="87"/>
      <c r="E4" s="87"/>
      <c r="F4" s="87"/>
      <c r="G4" s="87"/>
      <c r="H4" s="87"/>
      <c r="I4" s="87"/>
      <c r="J4" s="87"/>
      <c r="K4" s="87"/>
      <c r="L4" s="87"/>
      <c r="M4" s="87"/>
      <c r="N4" s="87"/>
      <c r="O4" s="87"/>
      <c r="P4" s="87"/>
      <c r="Q4" s="87"/>
    </row>
    <row r="5" spans="1:17" ht="42.75" customHeight="1" x14ac:dyDescent="0.25">
      <c r="A5" s="88" t="s">
        <v>124</v>
      </c>
      <c r="B5" s="88"/>
      <c r="C5" s="88"/>
      <c r="D5" s="92"/>
      <c r="E5" s="92"/>
      <c r="F5" s="88" t="s">
        <v>107</v>
      </c>
      <c r="G5" s="88"/>
      <c r="H5" s="92"/>
      <c r="I5" s="92"/>
      <c r="J5" s="92"/>
      <c r="K5" s="92"/>
      <c r="L5" s="15" t="s">
        <v>127</v>
      </c>
      <c r="M5" s="127" t="s">
        <v>114</v>
      </c>
      <c r="N5" s="127"/>
      <c r="O5" s="88" t="s">
        <v>109</v>
      </c>
      <c r="P5" s="88"/>
      <c r="Q5" s="16" t="s">
        <v>114</v>
      </c>
    </row>
    <row r="6" spans="1:17" ht="42.75" customHeight="1" thickBot="1" x14ac:dyDescent="0.3">
      <c r="A6" s="89" t="s">
        <v>152</v>
      </c>
      <c r="B6" s="89"/>
      <c r="C6" s="89"/>
      <c r="D6" s="91"/>
      <c r="E6" s="91"/>
      <c r="F6" s="89" t="s">
        <v>115</v>
      </c>
      <c r="G6" s="89"/>
      <c r="H6" s="91"/>
      <c r="I6" s="91"/>
      <c r="J6" s="91"/>
      <c r="K6" s="91"/>
      <c r="L6" s="17" t="s">
        <v>108</v>
      </c>
      <c r="M6" s="90" t="s">
        <v>114</v>
      </c>
      <c r="N6" s="90"/>
      <c r="O6" s="89" t="s">
        <v>123</v>
      </c>
      <c r="P6" s="89"/>
      <c r="Q6" s="18"/>
    </row>
    <row r="7" spans="1:17" ht="182.25" customHeight="1" thickBot="1" x14ac:dyDescent="0.3">
      <c r="A7" s="118" t="s">
        <v>179</v>
      </c>
      <c r="B7" s="119"/>
      <c r="C7" s="120"/>
      <c r="D7" s="121"/>
      <c r="E7" s="118" t="s">
        <v>176</v>
      </c>
      <c r="F7" s="122"/>
      <c r="G7" s="122"/>
      <c r="H7" s="122"/>
      <c r="I7" s="122"/>
      <c r="J7" s="123"/>
      <c r="K7" s="118" t="s">
        <v>177</v>
      </c>
      <c r="L7" s="123"/>
      <c r="M7" s="124" t="s">
        <v>178</v>
      </c>
      <c r="N7" s="125"/>
      <c r="O7" s="125"/>
      <c r="P7" s="125"/>
      <c r="Q7" s="126"/>
    </row>
    <row r="8" spans="1:17" ht="89.45" customHeight="1" x14ac:dyDescent="0.25">
      <c r="A8" s="33" t="s">
        <v>38</v>
      </c>
      <c r="B8" s="34" t="s">
        <v>119</v>
      </c>
      <c r="C8" s="35" t="s">
        <v>71</v>
      </c>
      <c r="D8" s="36" t="s">
        <v>70</v>
      </c>
      <c r="E8" s="37" t="s">
        <v>28</v>
      </c>
      <c r="F8" s="38" t="s">
        <v>29</v>
      </c>
      <c r="G8" s="39" t="s">
        <v>13</v>
      </c>
      <c r="H8" s="39" t="s">
        <v>121</v>
      </c>
      <c r="I8" s="38" t="s">
        <v>116</v>
      </c>
      <c r="J8" s="40" t="s">
        <v>30</v>
      </c>
      <c r="K8" s="33" t="s">
        <v>34</v>
      </c>
      <c r="L8" s="36" t="s">
        <v>35</v>
      </c>
      <c r="M8" s="41" t="s">
        <v>13</v>
      </c>
      <c r="N8" s="42" t="s">
        <v>121</v>
      </c>
      <c r="O8" s="35" t="s">
        <v>116</v>
      </c>
      <c r="P8" s="35" t="s">
        <v>30</v>
      </c>
      <c r="Q8" s="43" t="s">
        <v>122</v>
      </c>
    </row>
    <row r="9" spans="1:17" ht="47.45" customHeight="1" x14ac:dyDescent="0.25">
      <c r="A9" s="44" t="s">
        <v>39</v>
      </c>
      <c r="B9" s="45">
        <v>1</v>
      </c>
      <c r="C9" s="46" t="s">
        <v>10</v>
      </c>
      <c r="D9" s="47"/>
      <c r="E9" s="48"/>
      <c r="F9" s="46"/>
      <c r="G9" s="49"/>
      <c r="H9" s="49"/>
      <c r="I9" s="49" t="str">
        <f>CONCATENATE(G9,H9)</f>
        <v/>
      </c>
      <c r="J9" s="50" t="str">
        <f>IFERROR((LOOKUP(I9,Data!$B$55:$B$78,Data!$C$55:$C$78)),"")</f>
        <v/>
      </c>
      <c r="K9" s="51"/>
      <c r="L9" s="47"/>
      <c r="M9" s="49"/>
      <c r="N9" s="49"/>
      <c r="O9" s="49" t="str">
        <f>CONCATENATE(M9,N9)</f>
        <v/>
      </c>
      <c r="P9" s="49" t="str">
        <f>IFERROR((LOOKUP(O9,Data!$B$55:$B$78,Data!$C$55:$C$78)),"")</f>
        <v/>
      </c>
      <c r="Q9" s="47"/>
    </row>
    <row r="10" spans="1:17" ht="47.45" customHeight="1" x14ac:dyDescent="0.25">
      <c r="A10" s="44" t="s">
        <v>40</v>
      </c>
      <c r="B10" s="45">
        <v>2</v>
      </c>
      <c r="C10" s="46" t="s">
        <v>12</v>
      </c>
      <c r="D10" s="47"/>
      <c r="E10" s="48"/>
      <c r="F10" s="46"/>
      <c r="G10" s="49"/>
      <c r="H10" s="49"/>
      <c r="I10" s="49" t="str">
        <f t="shared" ref="I10:I32" si="0">CONCATENATE(G10,H10)</f>
        <v/>
      </c>
      <c r="J10" s="50" t="str">
        <f>IFERROR((LOOKUP(I10,Data!$B$55:$B$78,Data!$C$55:$C$78)),"")</f>
        <v/>
      </c>
      <c r="K10" s="51"/>
      <c r="L10" s="47"/>
      <c r="M10" s="49"/>
      <c r="N10" s="49"/>
      <c r="O10" s="49" t="str">
        <f t="shared" ref="O10:O32" si="1">CONCATENATE(M10,N10)</f>
        <v/>
      </c>
      <c r="P10" s="49" t="str">
        <f>IFERROR((LOOKUP(O10,Data!$B$55:$B$78,Data!$C$55:$C$78)),"")</f>
        <v/>
      </c>
      <c r="Q10" s="47"/>
    </row>
    <row r="11" spans="1:17" ht="47.45" customHeight="1" x14ac:dyDescent="0.25">
      <c r="A11" s="44" t="s">
        <v>40</v>
      </c>
      <c r="B11" s="45">
        <v>3</v>
      </c>
      <c r="C11" s="46" t="s">
        <v>198</v>
      </c>
      <c r="D11" s="47"/>
      <c r="E11" s="48"/>
      <c r="F11" s="46"/>
      <c r="G11" s="49"/>
      <c r="H11" s="49"/>
      <c r="I11" s="49" t="str">
        <f t="shared" si="0"/>
        <v/>
      </c>
      <c r="J11" s="50" t="str">
        <f>IFERROR((LOOKUP(I11,Data!$B$55:$B$78,Data!$C$55:$C$78)),"")</f>
        <v/>
      </c>
      <c r="K11" s="51"/>
      <c r="L11" s="47"/>
      <c r="M11" s="49"/>
      <c r="N11" s="49"/>
      <c r="O11" s="49" t="str">
        <f t="shared" si="1"/>
        <v/>
      </c>
      <c r="P11" s="49" t="str">
        <f>IFERROR((LOOKUP(O11,Data!$B$55:$B$78,Data!$C$55:$C$78)),"")</f>
        <v/>
      </c>
      <c r="Q11" s="47"/>
    </row>
    <row r="12" spans="1:17" ht="47.45" customHeight="1" x14ac:dyDescent="0.25">
      <c r="A12" s="44" t="s">
        <v>40</v>
      </c>
      <c r="B12" s="45">
        <v>4</v>
      </c>
      <c r="C12" s="46" t="s">
        <v>11</v>
      </c>
      <c r="D12" s="47"/>
      <c r="E12" s="48"/>
      <c r="F12" s="46"/>
      <c r="G12" s="49"/>
      <c r="H12" s="49"/>
      <c r="I12" s="49" t="str">
        <f t="shared" si="0"/>
        <v/>
      </c>
      <c r="J12" s="50" t="str">
        <f>IFERROR((LOOKUP(I12,Data!$B$55:$B$78,Data!$C$55:$C$78)),"")</f>
        <v/>
      </c>
      <c r="K12" s="51"/>
      <c r="L12" s="47"/>
      <c r="M12" s="49"/>
      <c r="N12" s="49"/>
      <c r="O12" s="49" t="str">
        <f t="shared" si="1"/>
        <v/>
      </c>
      <c r="P12" s="49" t="str">
        <f>IFERROR((LOOKUP(O12,Data!$B$55:$B$78,Data!$C$55:$C$78)),"")</f>
        <v/>
      </c>
      <c r="Q12" s="47"/>
    </row>
    <row r="13" spans="1:17" ht="47.45" customHeight="1" x14ac:dyDescent="0.25">
      <c r="A13" s="44" t="s">
        <v>41</v>
      </c>
      <c r="B13" s="45">
        <v>5</v>
      </c>
      <c r="C13" s="46" t="s">
        <v>17</v>
      </c>
      <c r="D13" s="47"/>
      <c r="E13" s="48"/>
      <c r="F13" s="46"/>
      <c r="G13" s="49"/>
      <c r="H13" s="49"/>
      <c r="I13" s="49" t="str">
        <f t="shared" si="0"/>
        <v/>
      </c>
      <c r="J13" s="50" t="str">
        <f>IFERROR((LOOKUP(I13,Data!$B$55:$B$78,Data!$C$55:$C$78)),"")</f>
        <v/>
      </c>
      <c r="K13" s="51"/>
      <c r="L13" s="47"/>
      <c r="M13" s="49"/>
      <c r="N13" s="49"/>
      <c r="O13" s="49" t="str">
        <f t="shared" si="1"/>
        <v/>
      </c>
      <c r="P13" s="49" t="str">
        <f>IFERROR((LOOKUP(O13,Data!$B$55:$B$78,Data!$C$55:$C$78)),"")</f>
        <v/>
      </c>
      <c r="Q13" s="47"/>
    </row>
    <row r="14" spans="1:17" ht="47.45" customHeight="1" x14ac:dyDescent="0.25">
      <c r="A14" s="44" t="s">
        <v>41</v>
      </c>
      <c r="B14" s="45">
        <v>6</v>
      </c>
      <c r="C14" s="46" t="s">
        <v>18</v>
      </c>
      <c r="D14" s="47"/>
      <c r="E14" s="48"/>
      <c r="F14" s="46"/>
      <c r="G14" s="49"/>
      <c r="H14" s="49"/>
      <c r="I14" s="49" t="str">
        <f t="shared" si="0"/>
        <v/>
      </c>
      <c r="J14" s="50" t="str">
        <f>IFERROR((LOOKUP(I14,Data!$B$55:$B$78,Data!$C$55:$C$78)),"")</f>
        <v/>
      </c>
      <c r="K14" s="51"/>
      <c r="L14" s="47"/>
      <c r="M14" s="49"/>
      <c r="N14" s="49"/>
      <c r="O14" s="49" t="str">
        <f t="shared" si="1"/>
        <v/>
      </c>
      <c r="P14" s="49" t="str">
        <f>IFERROR((LOOKUP(O14,Data!$B$55:$B$78,Data!$C$55:$C$78)),"")</f>
        <v/>
      </c>
      <c r="Q14" s="47"/>
    </row>
    <row r="15" spans="1:17" ht="47.45" customHeight="1" x14ac:dyDescent="0.25">
      <c r="A15" s="44" t="s">
        <v>41</v>
      </c>
      <c r="B15" s="45">
        <v>7</v>
      </c>
      <c r="C15" s="46" t="s">
        <v>21</v>
      </c>
      <c r="D15" s="47"/>
      <c r="E15" s="48"/>
      <c r="F15" s="46"/>
      <c r="G15" s="49"/>
      <c r="H15" s="49"/>
      <c r="I15" s="49" t="str">
        <f t="shared" si="0"/>
        <v/>
      </c>
      <c r="J15" s="50" t="str">
        <f>IFERROR((LOOKUP(I15,Data!$B$55:$B$78,Data!$C$55:$C$78)),"")</f>
        <v/>
      </c>
      <c r="K15" s="51"/>
      <c r="L15" s="47"/>
      <c r="M15" s="49"/>
      <c r="N15" s="49"/>
      <c r="O15" s="49" t="str">
        <f t="shared" si="1"/>
        <v/>
      </c>
      <c r="P15" s="49" t="str">
        <f>IFERROR((LOOKUP(O15,Data!$B$55:$B$78,Data!$C$55:$C$78)),"")</f>
        <v/>
      </c>
      <c r="Q15" s="47"/>
    </row>
    <row r="16" spans="1:17" ht="47.45" customHeight="1" x14ac:dyDescent="0.25">
      <c r="A16" s="44" t="s">
        <v>41</v>
      </c>
      <c r="B16" s="45">
        <v>8</v>
      </c>
      <c r="C16" s="46" t="s">
        <v>20</v>
      </c>
      <c r="D16" s="47"/>
      <c r="E16" s="48"/>
      <c r="F16" s="46"/>
      <c r="G16" s="49"/>
      <c r="H16" s="49"/>
      <c r="I16" s="49" t="str">
        <f t="shared" si="0"/>
        <v/>
      </c>
      <c r="J16" s="50" t="str">
        <f>IFERROR((LOOKUP(I16,Data!$B$55:$B$78,Data!$C$55:$C$78)),"")</f>
        <v/>
      </c>
      <c r="K16" s="51"/>
      <c r="L16" s="47"/>
      <c r="M16" s="49"/>
      <c r="N16" s="49"/>
      <c r="O16" s="49" t="str">
        <f t="shared" si="1"/>
        <v/>
      </c>
      <c r="P16" s="49" t="str">
        <f>IFERROR((LOOKUP(O16,Data!$B$55:$B$78,Data!$C$55:$C$78)),"")</f>
        <v/>
      </c>
      <c r="Q16" s="47"/>
    </row>
    <row r="17" spans="1:17" ht="47.45" customHeight="1" x14ac:dyDescent="0.25">
      <c r="A17" s="44" t="s">
        <v>41</v>
      </c>
      <c r="B17" s="45">
        <v>9</v>
      </c>
      <c r="C17" s="46" t="s">
        <v>6</v>
      </c>
      <c r="D17" s="47"/>
      <c r="E17" s="48"/>
      <c r="F17" s="46"/>
      <c r="G17" s="49"/>
      <c r="H17" s="49"/>
      <c r="I17" s="49" t="str">
        <f t="shared" si="0"/>
        <v/>
      </c>
      <c r="J17" s="50" t="str">
        <f>IFERROR((LOOKUP(I17,Data!$B$55:$B$78,Data!$C$55:$C$78)),"")</f>
        <v/>
      </c>
      <c r="K17" s="51"/>
      <c r="L17" s="47"/>
      <c r="M17" s="49"/>
      <c r="N17" s="49"/>
      <c r="O17" s="49" t="str">
        <f t="shared" si="1"/>
        <v/>
      </c>
      <c r="P17" s="49" t="str">
        <f>IFERROR((LOOKUP(O17,Data!$B$55:$B$78,Data!$C$55:$C$78)),"")</f>
        <v/>
      </c>
      <c r="Q17" s="47"/>
    </row>
    <row r="18" spans="1:17" ht="85.5" customHeight="1" x14ac:dyDescent="0.25">
      <c r="A18" s="44" t="s">
        <v>41</v>
      </c>
      <c r="B18" s="45">
        <v>10</v>
      </c>
      <c r="C18" s="46" t="s">
        <v>199</v>
      </c>
      <c r="D18" s="47"/>
      <c r="E18" s="48"/>
      <c r="F18" s="46"/>
      <c r="G18" s="49"/>
      <c r="H18" s="49"/>
      <c r="I18" s="49" t="str">
        <f t="shared" si="0"/>
        <v/>
      </c>
      <c r="J18" s="50" t="str">
        <f>IFERROR((LOOKUP(I18,Data!$B$55:$B$78,Data!$C$55:$C$78)),"")</f>
        <v/>
      </c>
      <c r="K18" s="51"/>
      <c r="L18" s="47"/>
      <c r="M18" s="49"/>
      <c r="N18" s="49"/>
      <c r="O18" s="49" t="str">
        <f t="shared" si="1"/>
        <v/>
      </c>
      <c r="P18" s="49" t="str">
        <f>IFERROR((LOOKUP(O18,Data!$B$55:$B$78,Data!$C$55:$C$78)),"")</f>
        <v/>
      </c>
      <c r="Q18" s="47"/>
    </row>
    <row r="19" spans="1:17" ht="47.45" customHeight="1" x14ac:dyDescent="0.25">
      <c r="A19" s="44" t="s">
        <v>42</v>
      </c>
      <c r="B19" s="45">
        <v>11</v>
      </c>
      <c r="C19" s="46" t="s">
        <v>16</v>
      </c>
      <c r="D19" s="47"/>
      <c r="E19" s="48"/>
      <c r="F19" s="46"/>
      <c r="G19" s="49"/>
      <c r="H19" s="49"/>
      <c r="I19" s="49" t="str">
        <f t="shared" si="0"/>
        <v/>
      </c>
      <c r="J19" s="50" t="str">
        <f>IFERROR((LOOKUP(I19,Data!$B$55:$B$78,Data!$C$55:$C$78)),"")</f>
        <v/>
      </c>
      <c r="K19" s="51"/>
      <c r="L19" s="47"/>
      <c r="M19" s="49"/>
      <c r="N19" s="49"/>
      <c r="O19" s="49" t="str">
        <f t="shared" si="1"/>
        <v/>
      </c>
      <c r="P19" s="49" t="str">
        <f>IFERROR((LOOKUP(O19,Data!$B$55:$B$78,Data!$C$55:$C$78)),"")</f>
        <v/>
      </c>
      <c r="Q19" s="47"/>
    </row>
    <row r="20" spans="1:17" ht="79.5" customHeight="1" x14ac:dyDescent="0.25">
      <c r="A20" s="44" t="s">
        <v>42</v>
      </c>
      <c r="B20" s="45">
        <v>12</v>
      </c>
      <c r="C20" s="46" t="s">
        <v>9</v>
      </c>
      <c r="D20" s="47"/>
      <c r="E20" s="48"/>
      <c r="F20" s="46"/>
      <c r="G20" s="49"/>
      <c r="H20" s="49"/>
      <c r="I20" s="49" t="str">
        <f t="shared" si="0"/>
        <v/>
      </c>
      <c r="J20" s="50" t="str">
        <f>IFERROR((LOOKUP(I20,Data!$B$55:$B$78,Data!$C$55:$C$78)),"")</f>
        <v/>
      </c>
      <c r="K20" s="51"/>
      <c r="L20" s="47"/>
      <c r="M20" s="49"/>
      <c r="N20" s="49"/>
      <c r="O20" s="49" t="str">
        <f t="shared" si="1"/>
        <v/>
      </c>
      <c r="P20" s="49" t="str">
        <f>IFERROR((LOOKUP(O20,Data!$B$55:$B$78,Data!$C$55:$C$78)),"")</f>
        <v/>
      </c>
      <c r="Q20" s="47"/>
    </row>
    <row r="21" spans="1:17" ht="47.45" customHeight="1" x14ac:dyDescent="0.25">
      <c r="A21" s="44" t="s">
        <v>42</v>
      </c>
      <c r="B21" s="45">
        <v>13</v>
      </c>
      <c r="C21" s="46" t="s">
        <v>27</v>
      </c>
      <c r="D21" s="47"/>
      <c r="E21" s="48"/>
      <c r="F21" s="46"/>
      <c r="G21" s="49"/>
      <c r="H21" s="49"/>
      <c r="I21" s="49" t="str">
        <f t="shared" si="0"/>
        <v/>
      </c>
      <c r="J21" s="50" t="str">
        <f>IFERROR((LOOKUP(I21,Data!$B$55:$B$78,Data!$C$55:$C$78)),"")</f>
        <v/>
      </c>
      <c r="K21" s="51"/>
      <c r="L21" s="47"/>
      <c r="M21" s="49"/>
      <c r="N21" s="49"/>
      <c r="O21" s="49" t="str">
        <f t="shared" si="1"/>
        <v/>
      </c>
      <c r="P21" s="49" t="str">
        <f>IFERROR((LOOKUP(O21,Data!$B$55:$B$78,Data!$C$55:$C$78)),"")</f>
        <v/>
      </c>
      <c r="Q21" s="47"/>
    </row>
    <row r="22" spans="1:17" ht="47.45" customHeight="1" x14ac:dyDescent="0.25">
      <c r="A22" s="44" t="s">
        <v>42</v>
      </c>
      <c r="B22" s="45">
        <v>14</v>
      </c>
      <c r="C22" s="46" t="s">
        <v>19</v>
      </c>
      <c r="D22" s="47"/>
      <c r="E22" s="48"/>
      <c r="F22" s="46"/>
      <c r="G22" s="49"/>
      <c r="H22" s="49"/>
      <c r="I22" s="49" t="str">
        <f t="shared" si="0"/>
        <v/>
      </c>
      <c r="J22" s="50" t="str">
        <f>IFERROR((LOOKUP(I22,Data!$B$55:$B$78,Data!$C$55:$C$78)),"")</f>
        <v/>
      </c>
      <c r="K22" s="51"/>
      <c r="L22" s="47"/>
      <c r="M22" s="49"/>
      <c r="N22" s="49"/>
      <c r="O22" s="49" t="str">
        <f t="shared" si="1"/>
        <v/>
      </c>
      <c r="P22" s="49" t="str">
        <f>IFERROR((LOOKUP(O22,Data!$B$55:$B$78,Data!$C$55:$C$78)),"")</f>
        <v/>
      </c>
      <c r="Q22" s="47"/>
    </row>
    <row r="23" spans="1:17" ht="47.45" customHeight="1" x14ac:dyDescent="0.25">
      <c r="A23" s="44" t="s">
        <v>42</v>
      </c>
      <c r="B23" s="45">
        <v>15</v>
      </c>
      <c r="C23" s="46" t="s">
        <v>191</v>
      </c>
      <c r="D23" s="47"/>
      <c r="E23" s="48"/>
      <c r="F23" s="46"/>
      <c r="G23" s="49"/>
      <c r="H23" s="49"/>
      <c r="I23" s="49" t="str">
        <f t="shared" si="0"/>
        <v/>
      </c>
      <c r="J23" s="50" t="str">
        <f>IFERROR((LOOKUP(I23,Data!$B$55:$B$78,Data!$C$55:$C$78)),"")</f>
        <v/>
      </c>
      <c r="K23" s="51"/>
      <c r="L23" s="47"/>
      <c r="M23" s="49"/>
      <c r="N23" s="49"/>
      <c r="O23" s="49" t="str">
        <f t="shared" si="1"/>
        <v/>
      </c>
      <c r="P23" s="49" t="str">
        <f>IFERROR((LOOKUP(O23,Data!$B$55:$B$78,Data!$C$55:$C$78)),"")</f>
        <v/>
      </c>
      <c r="Q23" s="47"/>
    </row>
    <row r="24" spans="1:17" ht="47.45" customHeight="1" x14ac:dyDescent="0.25">
      <c r="A24" s="44" t="s">
        <v>42</v>
      </c>
      <c r="B24" s="45">
        <v>16</v>
      </c>
      <c r="C24" s="46" t="s">
        <v>200</v>
      </c>
      <c r="D24" s="47"/>
      <c r="E24" s="48"/>
      <c r="F24" s="46"/>
      <c r="G24" s="49"/>
      <c r="H24" s="49"/>
      <c r="I24" s="49" t="str">
        <f t="shared" si="0"/>
        <v/>
      </c>
      <c r="J24" s="50" t="str">
        <f>IFERROR((LOOKUP(I24,Data!$B$55:$B$78,Data!$C$55:$C$78)),"")</f>
        <v/>
      </c>
      <c r="K24" s="51"/>
      <c r="L24" s="47"/>
      <c r="M24" s="49"/>
      <c r="N24" s="49"/>
      <c r="O24" s="49" t="str">
        <f t="shared" si="1"/>
        <v/>
      </c>
      <c r="P24" s="49" t="str">
        <f>IFERROR((LOOKUP(O24,Data!$B$55:$B$78,Data!$C$55:$C$78)),"")</f>
        <v/>
      </c>
      <c r="Q24" s="47"/>
    </row>
    <row r="25" spans="1:17" ht="47.45" customHeight="1" x14ac:dyDescent="0.25">
      <c r="A25" s="44" t="s">
        <v>42</v>
      </c>
      <c r="B25" s="45">
        <v>17</v>
      </c>
      <c r="C25" s="46" t="s">
        <v>8</v>
      </c>
      <c r="D25" s="47"/>
      <c r="E25" s="48"/>
      <c r="F25" s="46"/>
      <c r="G25" s="49"/>
      <c r="H25" s="49"/>
      <c r="I25" s="49" t="str">
        <f t="shared" si="0"/>
        <v/>
      </c>
      <c r="J25" s="50" t="str">
        <f>IFERROR((LOOKUP(I25,Data!$B$55:$B$78,Data!$C$55:$C$78)),"")</f>
        <v/>
      </c>
      <c r="K25" s="51"/>
      <c r="L25" s="47"/>
      <c r="M25" s="49"/>
      <c r="N25" s="49"/>
      <c r="O25" s="49" t="str">
        <f t="shared" si="1"/>
        <v/>
      </c>
      <c r="P25" s="49" t="str">
        <f>IFERROR((LOOKUP(O25,Data!$B$55:$B$78,Data!$C$55:$C$78)),"")</f>
        <v/>
      </c>
      <c r="Q25" s="47"/>
    </row>
    <row r="26" spans="1:17" ht="47.45" customHeight="1" x14ac:dyDescent="0.25">
      <c r="A26" s="44" t="s">
        <v>42</v>
      </c>
      <c r="B26" s="45">
        <v>18</v>
      </c>
      <c r="C26" s="46" t="s">
        <v>22</v>
      </c>
      <c r="D26" s="47"/>
      <c r="E26" s="48"/>
      <c r="F26" s="46"/>
      <c r="G26" s="49"/>
      <c r="H26" s="49"/>
      <c r="I26" s="49" t="str">
        <f t="shared" si="0"/>
        <v/>
      </c>
      <c r="J26" s="50" t="str">
        <f>IFERROR((LOOKUP(I26,Data!$B$55:$B$78,Data!$C$55:$C$78)),"")</f>
        <v/>
      </c>
      <c r="K26" s="51"/>
      <c r="L26" s="47"/>
      <c r="M26" s="49"/>
      <c r="N26" s="49"/>
      <c r="O26" s="49" t="str">
        <f t="shared" si="1"/>
        <v/>
      </c>
      <c r="P26" s="49" t="str">
        <f>IFERROR((LOOKUP(O26,Data!$B$55:$B$78,Data!$C$55:$C$78)),"")</f>
        <v/>
      </c>
      <c r="Q26" s="47"/>
    </row>
    <row r="27" spans="1:17" ht="47.45" customHeight="1" x14ac:dyDescent="0.25">
      <c r="A27" s="44" t="s">
        <v>42</v>
      </c>
      <c r="B27" s="45">
        <v>19</v>
      </c>
      <c r="C27" s="46" t="s">
        <v>15</v>
      </c>
      <c r="D27" s="47"/>
      <c r="E27" s="48"/>
      <c r="F27" s="46"/>
      <c r="G27" s="49"/>
      <c r="H27" s="49"/>
      <c r="I27" s="49" t="str">
        <f t="shared" si="0"/>
        <v/>
      </c>
      <c r="J27" s="50" t="str">
        <f>IFERROR((LOOKUP(I27,Data!$B$55:$B$78,Data!$C$55:$C$78)),"")</f>
        <v/>
      </c>
      <c r="K27" s="51"/>
      <c r="L27" s="47"/>
      <c r="M27" s="49"/>
      <c r="N27" s="49"/>
      <c r="O27" s="49" t="str">
        <f t="shared" si="1"/>
        <v/>
      </c>
      <c r="P27" s="49" t="str">
        <f>IFERROR((LOOKUP(O27,Data!$B$55:$B$78,Data!$C$55:$C$78)),"")</f>
        <v/>
      </c>
      <c r="Q27" s="47"/>
    </row>
    <row r="28" spans="1:17" ht="47.45" customHeight="1" x14ac:dyDescent="0.25">
      <c r="A28" s="44" t="s">
        <v>117</v>
      </c>
      <c r="B28" s="45">
        <v>20</v>
      </c>
      <c r="C28" s="46" t="s">
        <v>23</v>
      </c>
      <c r="D28" s="47"/>
      <c r="E28" s="48"/>
      <c r="F28" s="46"/>
      <c r="G28" s="49"/>
      <c r="H28" s="49"/>
      <c r="I28" s="49" t="str">
        <f t="shared" si="0"/>
        <v/>
      </c>
      <c r="J28" s="50" t="str">
        <f>IFERROR((LOOKUP(I28,Data!$B$55:$B$78,Data!$C$55:$C$78)),"")</f>
        <v/>
      </c>
      <c r="K28" s="51"/>
      <c r="L28" s="47"/>
      <c r="M28" s="49"/>
      <c r="N28" s="49"/>
      <c r="O28" s="49" t="str">
        <f t="shared" si="1"/>
        <v/>
      </c>
      <c r="P28" s="49" t="str">
        <f>IFERROR((LOOKUP(O28,Data!$B$55:$B$78,Data!$C$55:$C$78)),"")</f>
        <v/>
      </c>
      <c r="Q28" s="47"/>
    </row>
    <row r="29" spans="1:17" ht="47.45" customHeight="1" x14ac:dyDescent="0.25">
      <c r="A29" s="44" t="s">
        <v>117</v>
      </c>
      <c r="B29" s="45">
        <v>21</v>
      </c>
      <c r="C29" s="46" t="s">
        <v>24</v>
      </c>
      <c r="D29" s="47"/>
      <c r="E29" s="48"/>
      <c r="F29" s="46"/>
      <c r="G29" s="49"/>
      <c r="H29" s="49"/>
      <c r="I29" s="49" t="str">
        <f t="shared" si="0"/>
        <v/>
      </c>
      <c r="J29" s="50" t="str">
        <f>IFERROR((LOOKUP(I29,Data!$B$55:$B$78,Data!$C$55:$C$78)),"")</f>
        <v/>
      </c>
      <c r="K29" s="51"/>
      <c r="L29" s="47"/>
      <c r="M29" s="49"/>
      <c r="N29" s="49"/>
      <c r="O29" s="49" t="str">
        <f t="shared" si="1"/>
        <v/>
      </c>
      <c r="P29" s="49" t="str">
        <f>IFERROR((LOOKUP(O29,Data!$B$55:$B$78,Data!$C$55:$C$78)),"")</f>
        <v/>
      </c>
      <c r="Q29" s="47"/>
    </row>
    <row r="30" spans="1:17" ht="47.45" customHeight="1" x14ac:dyDescent="0.25">
      <c r="A30" s="44" t="s">
        <v>117</v>
      </c>
      <c r="B30" s="45">
        <v>22</v>
      </c>
      <c r="C30" s="46" t="s">
        <v>7</v>
      </c>
      <c r="D30" s="47"/>
      <c r="E30" s="48"/>
      <c r="F30" s="46"/>
      <c r="G30" s="49"/>
      <c r="H30" s="49"/>
      <c r="I30" s="49" t="str">
        <f t="shared" si="0"/>
        <v/>
      </c>
      <c r="J30" s="50" t="str">
        <f>IFERROR((LOOKUP(I30,Data!$B$55:$B$78,Data!$C$55:$C$78)),"")</f>
        <v/>
      </c>
      <c r="K30" s="51"/>
      <c r="L30" s="47"/>
      <c r="M30" s="49"/>
      <c r="N30" s="49"/>
      <c r="O30" s="49" t="str">
        <f t="shared" si="1"/>
        <v/>
      </c>
      <c r="P30" s="49" t="str">
        <f>IFERROR((LOOKUP(O30,Data!$B$55:$B$78,Data!$C$55:$C$78)),"")</f>
        <v/>
      </c>
      <c r="Q30" s="47"/>
    </row>
    <row r="31" spans="1:17" ht="47.45" customHeight="1" x14ac:dyDescent="0.25">
      <c r="A31" s="44" t="s">
        <v>117</v>
      </c>
      <c r="B31" s="45">
        <v>23</v>
      </c>
      <c r="C31" s="46" t="s">
        <v>26</v>
      </c>
      <c r="D31" s="47"/>
      <c r="E31" s="48"/>
      <c r="F31" s="46"/>
      <c r="G31" s="49"/>
      <c r="H31" s="49"/>
      <c r="I31" s="49" t="str">
        <f t="shared" si="0"/>
        <v/>
      </c>
      <c r="J31" s="50" t="str">
        <f>IFERROR((LOOKUP(I31,Data!$B$55:$B$78,Data!$C$55:$C$78)),"")</f>
        <v/>
      </c>
      <c r="K31" s="51"/>
      <c r="L31" s="47"/>
      <c r="M31" s="49"/>
      <c r="N31" s="49"/>
      <c r="O31" s="49" t="str">
        <f t="shared" si="1"/>
        <v/>
      </c>
      <c r="P31" s="49" t="str">
        <f>IFERROR((LOOKUP(O31,Data!$B$55:$B$78,Data!$C$55:$C$78)),"")</f>
        <v/>
      </c>
      <c r="Q31" s="47"/>
    </row>
    <row r="32" spans="1:17" ht="47.45" customHeight="1" thickBot="1" x14ac:dyDescent="0.3">
      <c r="A32" s="44" t="s">
        <v>117</v>
      </c>
      <c r="B32" s="45">
        <v>24</v>
      </c>
      <c r="C32" s="52" t="s">
        <v>25</v>
      </c>
      <c r="D32" s="53"/>
      <c r="E32" s="54"/>
      <c r="F32" s="55"/>
      <c r="G32" s="56"/>
      <c r="H32" s="56"/>
      <c r="I32" s="49" t="str">
        <f t="shared" si="0"/>
        <v/>
      </c>
      <c r="J32" s="50" t="str">
        <f>IFERROR((LOOKUP(I32,Data!$B$55:$B$78,Data!$C$55:$C$78)),"")</f>
        <v/>
      </c>
      <c r="K32" s="57"/>
      <c r="L32" s="53"/>
      <c r="M32" s="49"/>
      <c r="N32" s="49"/>
      <c r="O32" s="58" t="str">
        <f t="shared" si="1"/>
        <v/>
      </c>
      <c r="P32" s="58" t="str">
        <f>IFERROR((LOOKUP(O32,Data!$B$55:$B$78,Data!$C$55:$C$78)),"")</f>
        <v/>
      </c>
      <c r="Q32" s="53"/>
    </row>
    <row r="33" spans="1:17" ht="32.25" customHeight="1" thickBot="1" x14ac:dyDescent="0.3">
      <c r="A33" s="105" t="s">
        <v>125</v>
      </c>
      <c r="B33" s="106"/>
      <c r="C33" s="106"/>
      <c r="D33" s="106"/>
      <c r="E33" s="106"/>
      <c r="F33" s="106"/>
      <c r="G33" s="106"/>
      <c r="H33" s="106"/>
      <c r="I33" s="106"/>
      <c r="J33" s="106"/>
      <c r="K33" s="106"/>
      <c r="L33" s="106"/>
      <c r="M33" s="106"/>
      <c r="N33" s="106"/>
      <c r="O33" s="106"/>
      <c r="P33" s="106"/>
      <c r="Q33" s="107"/>
    </row>
    <row r="34" spans="1:17" ht="74.45" customHeight="1" x14ac:dyDescent="0.25">
      <c r="A34" s="59" t="s">
        <v>38</v>
      </c>
      <c r="B34" s="60" t="s">
        <v>119</v>
      </c>
      <c r="C34" s="116" t="s">
        <v>118</v>
      </c>
      <c r="D34" s="117"/>
      <c r="E34" s="59" t="s">
        <v>28</v>
      </c>
      <c r="F34" s="61" t="s">
        <v>216</v>
      </c>
      <c r="G34" s="63" t="s">
        <v>13</v>
      </c>
      <c r="H34" s="63" t="s">
        <v>121</v>
      </c>
      <c r="I34" s="63" t="s">
        <v>116</v>
      </c>
      <c r="J34" s="62" t="s">
        <v>30</v>
      </c>
      <c r="K34" s="59" t="s">
        <v>34</v>
      </c>
      <c r="L34" s="62" t="s">
        <v>35</v>
      </c>
      <c r="M34" s="64" t="s">
        <v>13</v>
      </c>
      <c r="N34" s="63" t="s">
        <v>121</v>
      </c>
      <c r="O34" s="63" t="s">
        <v>116</v>
      </c>
      <c r="P34" s="61" t="s">
        <v>30</v>
      </c>
      <c r="Q34" s="65" t="s">
        <v>122</v>
      </c>
    </row>
    <row r="35" spans="1:17" ht="33.75" customHeight="1" x14ac:dyDescent="0.25">
      <c r="A35" s="66"/>
      <c r="B35" s="45">
        <v>1</v>
      </c>
      <c r="C35" s="76"/>
      <c r="D35" s="77"/>
      <c r="E35" s="44"/>
      <c r="F35" s="46"/>
      <c r="G35" s="49"/>
      <c r="H35" s="49"/>
      <c r="I35" s="49" t="str">
        <f>CONCATENATE(G35,H35)</f>
        <v/>
      </c>
      <c r="J35" s="67" t="str">
        <f>IFERROR((LOOKUP(I35,Data!$B$55:$B$78,Data!$C$55:$C$78)),"")</f>
        <v/>
      </c>
      <c r="K35" s="51"/>
      <c r="L35" s="47"/>
      <c r="M35" s="49"/>
      <c r="N35" s="49"/>
      <c r="O35" s="49" t="str">
        <f>CONCATENATE(M35,N35)</f>
        <v/>
      </c>
      <c r="P35" s="49" t="str">
        <f>IFERROR((LOOKUP(O35,Data!$B$55:$B$78,Data!$C$55:$C$78)),"")</f>
        <v/>
      </c>
      <c r="Q35" s="47"/>
    </row>
    <row r="36" spans="1:17" ht="33.75" customHeight="1" x14ac:dyDescent="0.25">
      <c r="A36" s="66"/>
      <c r="B36" s="45">
        <v>2</v>
      </c>
      <c r="C36" s="76"/>
      <c r="D36" s="77"/>
      <c r="E36" s="44"/>
      <c r="F36" s="46"/>
      <c r="G36" s="49"/>
      <c r="H36" s="49"/>
      <c r="I36" s="49" t="str">
        <f t="shared" ref="I36:I41" si="2">CONCATENATE(G36,H36)</f>
        <v/>
      </c>
      <c r="J36" s="67" t="str">
        <f>IFERROR((LOOKUP(I36,Data!$B$55:$B$78,Data!$C$55:$C$78)),"")</f>
        <v/>
      </c>
      <c r="K36" s="51"/>
      <c r="L36" s="47"/>
      <c r="M36" s="49"/>
      <c r="N36" s="49"/>
      <c r="O36" s="49" t="str">
        <f t="shared" ref="O36:O41" si="3">CONCATENATE(M36,N36)</f>
        <v/>
      </c>
      <c r="P36" s="49" t="str">
        <f>IFERROR((LOOKUP(O36,Data!$B$55:$B$78,Data!$C$55:$C$78)),"")</f>
        <v/>
      </c>
      <c r="Q36" s="47"/>
    </row>
    <row r="37" spans="1:17" ht="33.75" customHeight="1" x14ac:dyDescent="0.25">
      <c r="A37" s="66"/>
      <c r="B37" s="45">
        <v>3</v>
      </c>
      <c r="C37" s="76"/>
      <c r="D37" s="77"/>
      <c r="E37" s="44"/>
      <c r="F37" s="46"/>
      <c r="G37" s="49"/>
      <c r="H37" s="49"/>
      <c r="I37" s="49" t="str">
        <f t="shared" si="2"/>
        <v/>
      </c>
      <c r="J37" s="67" t="str">
        <f>IFERROR((LOOKUP(I37,Data!$B$55:$B$78,Data!$C$55:$C$78)),"")</f>
        <v/>
      </c>
      <c r="K37" s="51"/>
      <c r="L37" s="47"/>
      <c r="M37" s="49"/>
      <c r="N37" s="49"/>
      <c r="O37" s="49" t="str">
        <f t="shared" si="3"/>
        <v/>
      </c>
      <c r="P37" s="49" t="str">
        <f>IFERROR((LOOKUP(O37,Data!$B$55:$B$78,Data!$C$55:$C$78)),"")</f>
        <v/>
      </c>
      <c r="Q37" s="47"/>
    </row>
    <row r="38" spans="1:17" ht="33.75" customHeight="1" x14ac:dyDescent="0.25">
      <c r="A38" s="66"/>
      <c r="B38" s="45">
        <v>4</v>
      </c>
      <c r="C38" s="76"/>
      <c r="D38" s="77"/>
      <c r="E38" s="44"/>
      <c r="F38" s="46"/>
      <c r="G38" s="49"/>
      <c r="H38" s="49"/>
      <c r="I38" s="49" t="str">
        <f t="shared" si="2"/>
        <v/>
      </c>
      <c r="J38" s="67" t="str">
        <f>IFERROR((LOOKUP(I38,Data!$B$55:$B$78,Data!$C$55:$C$78)),"")</f>
        <v/>
      </c>
      <c r="K38" s="51"/>
      <c r="L38" s="47"/>
      <c r="M38" s="49"/>
      <c r="N38" s="49"/>
      <c r="O38" s="49" t="str">
        <f t="shared" si="3"/>
        <v/>
      </c>
      <c r="P38" s="49" t="str">
        <f>IFERROR((LOOKUP(O38,Data!$B$55:$B$78,Data!$C$55:$C$78)),"")</f>
        <v/>
      </c>
      <c r="Q38" s="47"/>
    </row>
    <row r="39" spans="1:17" ht="33.75" customHeight="1" x14ac:dyDescent="0.25">
      <c r="A39" s="66"/>
      <c r="B39" s="45">
        <v>5</v>
      </c>
      <c r="C39" s="76"/>
      <c r="D39" s="77"/>
      <c r="E39" s="44"/>
      <c r="F39" s="46"/>
      <c r="G39" s="49"/>
      <c r="H39" s="49"/>
      <c r="I39" s="49" t="str">
        <f t="shared" si="2"/>
        <v/>
      </c>
      <c r="J39" s="67" t="str">
        <f>IFERROR((LOOKUP(I39,Data!$B$55:$B$78,Data!$C$55:$C$78)),"")</f>
        <v/>
      </c>
      <c r="K39" s="51"/>
      <c r="L39" s="47"/>
      <c r="M39" s="49"/>
      <c r="N39" s="49"/>
      <c r="O39" s="49" t="str">
        <f t="shared" si="3"/>
        <v/>
      </c>
      <c r="P39" s="49" t="str">
        <f>IFERROR((LOOKUP(O39,Data!$B$55:$B$78,Data!$C$55:$C$78)),"")</f>
        <v/>
      </c>
      <c r="Q39" s="47"/>
    </row>
    <row r="40" spans="1:17" ht="33.75" customHeight="1" x14ac:dyDescent="0.25">
      <c r="A40" s="66"/>
      <c r="B40" s="45">
        <v>6</v>
      </c>
      <c r="C40" s="76"/>
      <c r="D40" s="77"/>
      <c r="E40" s="44"/>
      <c r="F40" s="46"/>
      <c r="G40" s="49"/>
      <c r="H40" s="49"/>
      <c r="I40" s="49" t="str">
        <f t="shared" si="2"/>
        <v/>
      </c>
      <c r="J40" s="67" t="str">
        <f>IFERROR((LOOKUP(I40,Data!$B$55:$B$78,Data!$C$55:$C$78)),"")</f>
        <v/>
      </c>
      <c r="K40" s="51"/>
      <c r="L40" s="47"/>
      <c r="M40" s="49"/>
      <c r="N40" s="49"/>
      <c r="O40" s="49" t="str">
        <f t="shared" si="3"/>
        <v/>
      </c>
      <c r="P40" s="49" t="str">
        <f>IFERROR((LOOKUP(O40,Data!$B$55:$B$78,Data!$C$55:$C$78)),"")</f>
        <v/>
      </c>
      <c r="Q40" s="47"/>
    </row>
    <row r="41" spans="1:17" ht="33.75" customHeight="1" x14ac:dyDescent="0.25">
      <c r="A41" s="66"/>
      <c r="B41" s="45">
        <v>7</v>
      </c>
      <c r="C41" s="76"/>
      <c r="D41" s="77"/>
      <c r="E41" s="44"/>
      <c r="F41" s="46"/>
      <c r="G41" s="49"/>
      <c r="H41" s="49"/>
      <c r="I41" s="49" t="str">
        <f t="shared" si="2"/>
        <v/>
      </c>
      <c r="J41" s="67" t="str">
        <f>IFERROR((LOOKUP(I41,Data!$B$55:$B$78,Data!$C$55:$C$78)),"")</f>
        <v/>
      </c>
      <c r="K41" s="51"/>
      <c r="L41" s="47"/>
      <c r="M41" s="49"/>
      <c r="N41" s="49"/>
      <c r="O41" s="49" t="str">
        <f t="shared" si="3"/>
        <v/>
      </c>
      <c r="P41" s="49" t="str">
        <f>IFERROR((LOOKUP(O41,Data!$B$55:$B$78,Data!$C$55:$C$78)),"")</f>
        <v/>
      </c>
      <c r="Q41" s="47"/>
    </row>
    <row r="42" spans="1:17" ht="33.75" customHeight="1" x14ac:dyDescent="0.25">
      <c r="A42" s="66"/>
      <c r="B42" s="45">
        <v>8</v>
      </c>
      <c r="C42" s="76"/>
      <c r="D42" s="77"/>
      <c r="E42" s="44"/>
      <c r="F42" s="46"/>
      <c r="G42" s="49"/>
      <c r="H42" s="49"/>
      <c r="I42" s="49" t="str">
        <f t="shared" ref="I42:I46" si="4">CONCATENATE(G42,H42)</f>
        <v/>
      </c>
      <c r="J42" s="67" t="str">
        <f>IFERROR((LOOKUP(I42,Data!$B$55:$B$78,Data!$C$55:$C$78)),"")</f>
        <v/>
      </c>
      <c r="K42" s="51"/>
      <c r="L42" s="47"/>
      <c r="M42" s="49"/>
      <c r="N42" s="49"/>
      <c r="O42" s="49" t="str">
        <f t="shared" ref="O42:O46" si="5">CONCATENATE(M42,N42)</f>
        <v/>
      </c>
      <c r="P42" s="49" t="str">
        <f>IFERROR((LOOKUP(O42,Data!$B$55:$B$78,Data!$C$55:$C$78)),"")</f>
        <v/>
      </c>
      <c r="Q42" s="47"/>
    </row>
    <row r="43" spans="1:17" ht="33.75" customHeight="1" x14ac:dyDescent="0.25">
      <c r="A43" s="66"/>
      <c r="B43" s="45">
        <v>9</v>
      </c>
      <c r="C43" s="76"/>
      <c r="D43" s="77"/>
      <c r="E43" s="44"/>
      <c r="F43" s="46"/>
      <c r="G43" s="49"/>
      <c r="H43" s="49"/>
      <c r="I43" s="49" t="str">
        <f t="shared" si="4"/>
        <v/>
      </c>
      <c r="J43" s="67" t="str">
        <f>IFERROR((LOOKUP(I43,Data!$B$55:$B$78,Data!$C$55:$C$78)),"")</f>
        <v/>
      </c>
      <c r="K43" s="51"/>
      <c r="L43" s="47"/>
      <c r="M43" s="49"/>
      <c r="N43" s="49"/>
      <c r="O43" s="49" t="str">
        <f t="shared" si="5"/>
        <v/>
      </c>
      <c r="P43" s="49" t="str">
        <f>IFERROR((LOOKUP(O43,Data!$B$55:$B$78,Data!$C$55:$C$78)),"")</f>
        <v/>
      </c>
      <c r="Q43" s="47"/>
    </row>
    <row r="44" spans="1:17" ht="33.75" customHeight="1" x14ac:dyDescent="0.25">
      <c r="A44" s="66"/>
      <c r="B44" s="45">
        <v>10</v>
      </c>
      <c r="C44" s="76"/>
      <c r="D44" s="77"/>
      <c r="E44" s="44"/>
      <c r="F44" s="46"/>
      <c r="G44" s="49"/>
      <c r="H44" s="49"/>
      <c r="I44" s="49" t="str">
        <f t="shared" si="4"/>
        <v/>
      </c>
      <c r="J44" s="67" t="str">
        <f>IFERROR((LOOKUP(I44,Data!$B$55:$B$78,Data!$C$55:$C$78)),"")</f>
        <v/>
      </c>
      <c r="K44" s="51"/>
      <c r="L44" s="47"/>
      <c r="M44" s="49"/>
      <c r="N44" s="49"/>
      <c r="O44" s="49" t="str">
        <f t="shared" si="5"/>
        <v/>
      </c>
      <c r="P44" s="49" t="str">
        <f>IFERROR((LOOKUP(O44,Data!$B$55:$B$78,Data!$C$55:$C$78)),"")</f>
        <v/>
      </c>
      <c r="Q44" s="47"/>
    </row>
    <row r="45" spans="1:17" ht="33.75" customHeight="1" x14ac:dyDescent="0.25">
      <c r="A45" s="44"/>
      <c r="B45" s="45">
        <v>11</v>
      </c>
      <c r="C45" s="76"/>
      <c r="D45" s="77"/>
      <c r="E45" s="44"/>
      <c r="F45" s="46"/>
      <c r="G45" s="49"/>
      <c r="H45" s="49"/>
      <c r="I45" s="49" t="str">
        <f t="shared" si="4"/>
        <v/>
      </c>
      <c r="J45" s="67" t="str">
        <f>IFERROR((LOOKUP(I45,Data!$B$55:$B$78,Data!$C$55:$C$78)),"")</f>
        <v/>
      </c>
      <c r="K45" s="51"/>
      <c r="L45" s="47"/>
      <c r="M45" s="49"/>
      <c r="N45" s="49"/>
      <c r="O45" s="49" t="str">
        <f t="shared" si="5"/>
        <v/>
      </c>
      <c r="P45" s="49" t="str">
        <f>IFERROR((LOOKUP(O45,Data!$B$55:$B$78,Data!$C$55:$C$78)),"")</f>
        <v/>
      </c>
      <c r="Q45" s="47"/>
    </row>
    <row r="46" spans="1:17" ht="33.75" customHeight="1" thickBot="1" x14ac:dyDescent="0.3">
      <c r="A46" s="68"/>
      <c r="B46" s="45">
        <v>12</v>
      </c>
      <c r="C46" s="114"/>
      <c r="D46" s="115"/>
      <c r="E46" s="68"/>
      <c r="F46" s="52"/>
      <c r="G46" s="49"/>
      <c r="H46" s="49"/>
      <c r="I46" s="58" t="str">
        <f t="shared" si="4"/>
        <v/>
      </c>
      <c r="J46" s="69" t="str">
        <f>IFERROR((LOOKUP(I46,Data!$B$55:$B$78,Data!$C$55:$C$78)),"")</f>
        <v/>
      </c>
      <c r="K46" s="57"/>
      <c r="L46" s="53"/>
      <c r="M46" s="49"/>
      <c r="N46" s="49"/>
      <c r="O46" s="58" t="str">
        <f t="shared" si="5"/>
        <v/>
      </c>
      <c r="P46" s="58" t="str">
        <f>IFERROR((LOOKUP(O46,Data!$B$55:$B$78,Data!$C$55:$C$78)),"")</f>
        <v/>
      </c>
      <c r="Q46" s="53"/>
    </row>
    <row r="47" spans="1:17" ht="33.75" customHeight="1" x14ac:dyDescent="0.25">
      <c r="A47" s="80" t="s">
        <v>126</v>
      </c>
      <c r="B47" s="81"/>
      <c r="C47" s="81"/>
      <c r="D47" s="81"/>
      <c r="E47" s="81"/>
      <c r="F47" s="81"/>
      <c r="G47" s="81"/>
      <c r="H47" s="81"/>
      <c r="I47" s="81"/>
      <c r="J47" s="81"/>
      <c r="K47" s="81"/>
      <c r="L47" s="81"/>
      <c r="M47" s="81"/>
      <c r="N47" s="81"/>
      <c r="O47" s="81"/>
      <c r="P47" s="81"/>
      <c r="Q47" s="82"/>
    </row>
    <row r="48" spans="1:17" ht="51.6" customHeight="1" x14ac:dyDescent="0.25">
      <c r="A48" s="108" t="s">
        <v>110</v>
      </c>
      <c r="B48" s="109"/>
      <c r="C48" s="110"/>
      <c r="D48" s="79"/>
      <c r="E48" s="79"/>
      <c r="F48" s="79"/>
      <c r="G48" s="110" t="s">
        <v>112</v>
      </c>
      <c r="H48" s="110"/>
      <c r="I48" s="110"/>
      <c r="J48" s="110"/>
      <c r="K48" s="79"/>
      <c r="L48" s="79"/>
      <c r="M48" s="79"/>
      <c r="N48" s="83" t="s">
        <v>37</v>
      </c>
      <c r="O48" s="83"/>
      <c r="P48" s="83"/>
      <c r="Q48" s="84"/>
    </row>
    <row r="49" spans="1:17" ht="49.5" customHeight="1" thickBot="1" x14ac:dyDescent="0.3">
      <c r="A49" s="111" t="s">
        <v>222</v>
      </c>
      <c r="B49" s="112"/>
      <c r="C49" s="113"/>
      <c r="D49" s="78"/>
      <c r="E49" s="78"/>
      <c r="F49" s="78"/>
      <c r="G49" s="113" t="s">
        <v>113</v>
      </c>
      <c r="H49" s="113"/>
      <c r="I49" s="113"/>
      <c r="J49" s="113"/>
      <c r="K49" s="78"/>
      <c r="L49" s="78"/>
      <c r="M49" s="78"/>
      <c r="N49" s="85"/>
      <c r="O49" s="85"/>
      <c r="P49" s="85"/>
      <c r="Q49" s="86"/>
    </row>
    <row r="50" spans="1:17" ht="29.1" customHeight="1" x14ac:dyDescent="0.25">
      <c r="A50" s="75" t="s">
        <v>221</v>
      </c>
      <c r="B50" s="75"/>
      <c r="C50" s="75"/>
      <c r="D50" s="75"/>
      <c r="E50" s="75"/>
      <c r="F50" s="75"/>
      <c r="G50" s="75"/>
      <c r="H50" s="75"/>
      <c r="I50" s="75"/>
      <c r="J50" s="75"/>
      <c r="K50" s="75"/>
      <c r="L50" s="75"/>
      <c r="M50" s="75"/>
      <c r="N50" s="75"/>
      <c r="O50" s="75"/>
      <c r="P50" s="75"/>
      <c r="Q50" s="75"/>
    </row>
  </sheetData>
  <sortState xmlns:xlrd2="http://schemas.microsoft.com/office/spreadsheetml/2017/richdata2" ref="A9:B32">
    <sortCondition ref="A9:A32"/>
  </sortState>
  <mergeCells count="48">
    <mergeCell ref="A7:D7"/>
    <mergeCell ref="E7:J7"/>
    <mergeCell ref="K7:L7"/>
    <mergeCell ref="M7:Q7"/>
    <mergeCell ref="A5:C5"/>
    <mergeCell ref="D5:E5"/>
    <mergeCell ref="A6:C6"/>
    <mergeCell ref="M5:N5"/>
    <mergeCell ref="O5:P5"/>
    <mergeCell ref="O6:P6"/>
    <mergeCell ref="H6:K6"/>
    <mergeCell ref="A33:Q33"/>
    <mergeCell ref="A48:C48"/>
    <mergeCell ref="A49:C49"/>
    <mergeCell ref="G48:J48"/>
    <mergeCell ref="G49:J49"/>
    <mergeCell ref="D48:F48"/>
    <mergeCell ref="D49:F49"/>
    <mergeCell ref="C46:D46"/>
    <mergeCell ref="C35:D35"/>
    <mergeCell ref="C41:D41"/>
    <mergeCell ref="C34:D34"/>
    <mergeCell ref="C44:D44"/>
    <mergeCell ref="C45:D45"/>
    <mergeCell ref="A1:B3"/>
    <mergeCell ref="C1:Q1"/>
    <mergeCell ref="C2:Q2"/>
    <mergeCell ref="C3:E3"/>
    <mergeCell ref="L3:Q3"/>
    <mergeCell ref="F3:K3"/>
    <mergeCell ref="A4:Q4"/>
    <mergeCell ref="F5:G5"/>
    <mergeCell ref="F6:G6"/>
    <mergeCell ref="M6:N6"/>
    <mergeCell ref="D6:E6"/>
    <mergeCell ref="H5:K5"/>
    <mergeCell ref="A50:Q50"/>
    <mergeCell ref="C36:D36"/>
    <mergeCell ref="C37:D37"/>
    <mergeCell ref="C38:D38"/>
    <mergeCell ref="C39:D39"/>
    <mergeCell ref="C40:D40"/>
    <mergeCell ref="K49:M49"/>
    <mergeCell ref="C42:D42"/>
    <mergeCell ref="C43:D43"/>
    <mergeCell ref="K48:M48"/>
    <mergeCell ref="A47:Q47"/>
    <mergeCell ref="N48:Q49"/>
  </mergeCells>
  <conditionalFormatting sqref="D9:D32">
    <cfRule type="containsText" dxfId="6" priority="10" operator="containsText" text="Si">
      <formula>NOT(ISERROR(SEARCH("Si",D9)))</formula>
    </cfRule>
  </conditionalFormatting>
  <printOptions horizontalCentered="1" verticalCentered="1"/>
  <pageMargins left="0.59055118110236227" right="0.59055118110236227" top="0.35433070866141736" bottom="0.78740157480314965" header="0.15748031496062992" footer="0"/>
  <pageSetup scale="21" fitToHeight="0" orientation="landscape" r:id="rId1"/>
  <headerFooter>
    <oddFooter>&amp;R&amp;"Arial,Negrita"&amp;18Pagina: &amp;"Arial,Normal"&amp;P de &amp;N</oddFooter>
  </headerFooter>
  <drawing r:id="rId2"/>
  <extLst>
    <ext xmlns:x14="http://schemas.microsoft.com/office/spreadsheetml/2009/9/main" uri="{78C0D931-6437-407d-A8EE-F0AAD7539E65}">
      <x14:conditionalFormattings>
        <x14:conditionalFormatting xmlns:xm="http://schemas.microsoft.com/office/excel/2006/main">
          <x14:cfRule type="cellIs" priority="26" operator="equal" id="{86A878E5-CF8B-4DEF-B074-53B584ECB7AE}">
            <xm:f>Data!$B$32</xm:f>
            <x14:dxf>
              <fill>
                <patternFill>
                  <bgColor theme="9" tint="0.39994506668294322"/>
                </patternFill>
              </fill>
            </x14:dxf>
          </x14:cfRule>
          <xm:sqref>J9:J32</xm:sqref>
        </x14:conditionalFormatting>
        <x14:conditionalFormatting xmlns:xm="http://schemas.microsoft.com/office/excel/2006/main">
          <x14:cfRule type="cellIs" priority="27" operator="equal" id="{38BA166C-A23F-4C85-A016-B552CD6632CF}">
            <xm:f>Data!$B$31</xm:f>
            <x14:dxf>
              <fill>
                <patternFill>
                  <bgColor theme="7" tint="0.59996337778862885"/>
                </patternFill>
              </fill>
            </x14:dxf>
          </x14:cfRule>
          <x14:cfRule type="cellIs" priority="28" operator="equal" id="{A5C2B8FD-238F-4B9F-B5B2-5F0E8800B480}">
            <xm:f>Data!$B$30</xm:f>
            <x14:dxf>
              <fill>
                <patternFill>
                  <bgColor rgb="FFFFC7CE"/>
                </patternFill>
              </fill>
            </x14:dxf>
          </x14:cfRule>
          <xm:sqref>J9:J32</xm:sqref>
        </x14:conditionalFormatting>
        <x14:conditionalFormatting xmlns:xm="http://schemas.microsoft.com/office/excel/2006/main">
          <x14:cfRule type="cellIs" priority="29" operator="equal" id="{44B7B285-6AE9-479E-B0F1-1CB9D9D39126}">
            <xm:f>Data!$B$32</xm:f>
            <x14:dxf>
              <fill>
                <patternFill>
                  <bgColor theme="9" tint="0.39994506668294322"/>
                </patternFill>
              </fill>
            </x14:dxf>
          </x14:cfRule>
          <x14:cfRule type="cellIs" priority="30" operator="equal" id="{A7F6F13B-7D0D-49A4-86D9-4510F61DBCE4}">
            <xm:f>Data!$B$31</xm:f>
            <x14:dxf>
              <fill>
                <patternFill>
                  <bgColor theme="7" tint="0.59996337778862885"/>
                </patternFill>
              </fill>
            </x14:dxf>
          </x14:cfRule>
          <x14:cfRule type="cellIs" priority="31" operator="equal" id="{AB0AC8BE-F46B-4CB3-942D-CAB4E57DDB64}">
            <xm:f>Data!$B$30</xm:f>
            <x14:dxf>
              <fill>
                <patternFill>
                  <bgColor rgb="FFFFC7CE"/>
                </patternFill>
              </fill>
            </x14:dxf>
          </x14:cfRule>
          <xm:sqref>J35:J46 P35:P46 P9:P32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Data!$A$15:$A$19</xm:f>
          </x14:formula1>
          <xm:sqref>G9:G32 M9:M32 M35:M46 G35:G46</xm:sqref>
        </x14:dataValidation>
        <x14:dataValidation type="list" allowBlank="1" showInputMessage="1" showErrorMessage="1" xr:uid="{00000000-0002-0000-0000-000002000000}">
          <x14:formula1>
            <xm:f>Data!$A$22:$A$26</xm:f>
          </x14:formula1>
          <xm:sqref>H9:H32 H35:H46 N35:N46 N9:N32</xm:sqref>
        </x14:dataValidation>
        <x14:dataValidation type="list" allowBlank="1" showInputMessage="1" showErrorMessage="1" xr:uid="{00000000-0002-0000-0000-000001000000}">
          <x14:formula1>
            <xm:f>Data!$B$6:$B$7</xm:f>
          </x14:formula1>
          <xm:sqref>D9:D32</xm:sqref>
        </x14:dataValidation>
        <x14:dataValidation type="list" allowBlank="1" showInputMessage="1" showErrorMessage="1" xr:uid="{00000000-0002-0000-0000-000003000000}">
          <x14:formula1>
            <xm:f>Data!$D$55:$D$57</xm:f>
          </x14:formula1>
          <xm:sqref>K9:K32 K35:K46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88"/>
  <sheetViews>
    <sheetView view="pageBreakPreview" topLeftCell="A79" zoomScaleNormal="85" zoomScaleSheetLayoutView="100" zoomScalePageLayoutView="56" workbookViewId="0">
      <selection activeCell="D55" sqref="D55:F55"/>
    </sheetView>
  </sheetViews>
  <sheetFormatPr baseColWidth="10" defaultColWidth="11.42578125" defaultRowHeight="15" x14ac:dyDescent="0.25"/>
  <cols>
    <col min="1" max="1" width="8" style="26" customWidth="1"/>
    <col min="2" max="2" width="28.28515625" style="32" customWidth="1"/>
    <col min="3" max="3" width="30.7109375" style="26" customWidth="1"/>
    <col min="4" max="4" width="31.7109375" style="26" customWidth="1"/>
    <col min="5" max="6" width="15.7109375" style="26" customWidth="1"/>
    <col min="7" max="16384" width="11.42578125" style="26"/>
  </cols>
  <sheetData>
    <row r="1" spans="1:6" ht="15.75" x14ac:dyDescent="0.25">
      <c r="A1" s="134"/>
      <c r="B1" s="135"/>
      <c r="C1" s="131" t="s">
        <v>120</v>
      </c>
      <c r="D1" s="131"/>
      <c r="E1" s="131"/>
      <c r="F1" s="131"/>
    </row>
    <row r="2" spans="1:6" ht="58.5" customHeight="1" x14ac:dyDescent="0.25">
      <c r="A2" s="136"/>
      <c r="B2" s="137"/>
      <c r="C2" s="132" t="s">
        <v>128</v>
      </c>
      <c r="D2" s="132"/>
      <c r="E2" s="132"/>
      <c r="F2" s="132"/>
    </row>
    <row r="3" spans="1:6" ht="26.25" customHeight="1" x14ac:dyDescent="0.25">
      <c r="A3" s="138"/>
      <c r="B3" s="139"/>
      <c r="C3" s="24" t="s">
        <v>201</v>
      </c>
      <c r="D3" s="70" t="s">
        <v>194</v>
      </c>
      <c r="E3" s="140" t="s">
        <v>195</v>
      </c>
      <c r="F3" s="140"/>
    </row>
    <row r="4" spans="1:6" ht="6" customHeight="1" x14ac:dyDescent="0.25">
      <c r="A4" s="133"/>
      <c r="B4" s="133"/>
      <c r="C4" s="133"/>
      <c r="D4" s="133"/>
      <c r="E4" s="133"/>
      <c r="F4" s="133"/>
    </row>
    <row r="5" spans="1:6" ht="15.75" x14ac:dyDescent="0.25">
      <c r="A5" s="130" t="s">
        <v>129</v>
      </c>
      <c r="B5" s="130"/>
      <c r="C5" s="130"/>
      <c r="D5" s="130"/>
      <c r="E5" s="130"/>
      <c r="F5" s="130"/>
    </row>
    <row r="6" spans="1:6" x14ac:dyDescent="0.25">
      <c r="A6" s="133"/>
      <c r="B6" s="133"/>
      <c r="C6" s="133"/>
      <c r="D6" s="133"/>
      <c r="E6" s="133"/>
      <c r="F6" s="133"/>
    </row>
    <row r="7" spans="1:6" ht="15.75" x14ac:dyDescent="0.25">
      <c r="A7" s="130" t="s">
        <v>130</v>
      </c>
      <c r="B7" s="130"/>
      <c r="C7" s="130"/>
      <c r="D7" s="130"/>
      <c r="E7" s="130"/>
      <c r="F7" s="130"/>
    </row>
    <row r="8" spans="1:6" x14ac:dyDescent="0.25">
      <c r="A8" s="133"/>
      <c r="B8" s="133"/>
      <c r="C8" s="133"/>
      <c r="D8" s="133"/>
      <c r="E8" s="133"/>
      <c r="F8" s="133"/>
    </row>
    <row r="9" spans="1:6" ht="15.75" x14ac:dyDescent="0.25">
      <c r="A9" s="130" t="s">
        <v>148</v>
      </c>
      <c r="B9" s="130"/>
      <c r="C9" s="130"/>
      <c r="D9" s="130"/>
      <c r="E9" s="130"/>
      <c r="F9" s="130"/>
    </row>
    <row r="10" spans="1:6" ht="31.5" customHeight="1" x14ac:dyDescent="0.25">
      <c r="A10" s="141" t="s">
        <v>202</v>
      </c>
      <c r="B10" s="141"/>
      <c r="C10" s="141"/>
      <c r="D10" s="141"/>
      <c r="E10" s="141"/>
      <c r="F10" s="141"/>
    </row>
    <row r="11" spans="1:6" ht="15.75" x14ac:dyDescent="0.25">
      <c r="A11" s="130" t="s">
        <v>131</v>
      </c>
      <c r="B11" s="130"/>
      <c r="C11" s="130"/>
      <c r="D11" s="130"/>
      <c r="E11" s="130"/>
      <c r="F11" s="130"/>
    </row>
    <row r="12" spans="1:6" ht="38.25" customHeight="1" x14ac:dyDescent="0.25">
      <c r="A12" s="141" t="s">
        <v>171</v>
      </c>
      <c r="B12" s="141"/>
      <c r="C12" s="141"/>
      <c r="D12" s="141"/>
      <c r="E12" s="141"/>
      <c r="F12" s="141"/>
    </row>
    <row r="13" spans="1:6" ht="4.5" customHeight="1" x14ac:dyDescent="0.25">
      <c r="A13" s="133"/>
      <c r="B13" s="133"/>
      <c r="C13" s="133"/>
      <c r="D13" s="133"/>
      <c r="E13" s="133"/>
      <c r="F13" s="133"/>
    </row>
    <row r="14" spans="1:6" ht="15.75" customHeight="1" x14ac:dyDescent="0.25">
      <c r="A14" s="142" t="s">
        <v>132</v>
      </c>
      <c r="B14" s="143"/>
      <c r="C14" s="143"/>
      <c r="D14" s="143"/>
      <c r="E14" s="143"/>
      <c r="F14" s="144"/>
    </row>
    <row r="15" spans="1:6" ht="2.25" customHeight="1" x14ac:dyDescent="0.25">
      <c r="A15" s="141"/>
      <c r="B15" s="141"/>
      <c r="C15" s="141"/>
      <c r="D15" s="141"/>
      <c r="E15" s="141"/>
      <c r="F15" s="141"/>
    </row>
    <row r="16" spans="1:6" ht="34.5" customHeight="1" x14ac:dyDescent="0.25">
      <c r="A16" s="141" t="s">
        <v>133</v>
      </c>
      <c r="B16" s="141"/>
      <c r="C16" s="141"/>
      <c r="D16" s="141"/>
      <c r="E16" s="141"/>
      <c r="F16" s="141"/>
    </row>
    <row r="17" spans="1:6" ht="34.5" customHeight="1" x14ac:dyDescent="0.25">
      <c r="A17" s="141" t="s">
        <v>134</v>
      </c>
      <c r="B17" s="141"/>
      <c r="C17" s="141"/>
      <c r="D17" s="141"/>
      <c r="E17" s="141"/>
      <c r="F17" s="141"/>
    </row>
    <row r="18" spans="1:6" ht="34.5" customHeight="1" x14ac:dyDescent="0.25">
      <c r="A18" s="141" t="s">
        <v>135</v>
      </c>
      <c r="B18" s="141"/>
      <c r="C18" s="141"/>
      <c r="D18" s="141"/>
      <c r="E18" s="141"/>
      <c r="F18" s="141"/>
    </row>
    <row r="19" spans="1:6" ht="34.5" customHeight="1" x14ac:dyDescent="0.25">
      <c r="A19" s="141" t="s">
        <v>162</v>
      </c>
      <c r="B19" s="141"/>
      <c r="C19" s="141"/>
      <c r="D19" s="141"/>
      <c r="E19" s="141"/>
      <c r="F19" s="141"/>
    </row>
    <row r="20" spans="1:6" ht="34.5" customHeight="1" x14ac:dyDescent="0.25">
      <c r="A20" s="141" t="s">
        <v>136</v>
      </c>
      <c r="B20" s="141"/>
      <c r="C20" s="141"/>
      <c r="D20" s="141"/>
      <c r="E20" s="141"/>
      <c r="F20" s="141"/>
    </row>
    <row r="21" spans="1:6" ht="34.5" customHeight="1" x14ac:dyDescent="0.25">
      <c r="A21" s="141" t="s">
        <v>137</v>
      </c>
      <c r="B21" s="141"/>
      <c r="C21" s="141"/>
      <c r="D21" s="141"/>
      <c r="E21" s="141"/>
      <c r="F21" s="141"/>
    </row>
    <row r="22" spans="1:6" ht="34.5" customHeight="1" x14ac:dyDescent="0.25">
      <c r="A22" s="141" t="s">
        <v>138</v>
      </c>
      <c r="B22" s="141"/>
      <c r="C22" s="141"/>
      <c r="D22" s="141"/>
      <c r="E22" s="141"/>
      <c r="F22" s="141"/>
    </row>
    <row r="23" spans="1:6" ht="34.5" customHeight="1" x14ac:dyDescent="0.25">
      <c r="A23" s="141" t="s">
        <v>139</v>
      </c>
      <c r="B23" s="141"/>
      <c r="C23" s="141"/>
      <c r="D23" s="141"/>
      <c r="E23" s="141"/>
      <c r="F23" s="141"/>
    </row>
    <row r="24" spans="1:6" ht="34.5" customHeight="1" x14ac:dyDescent="0.25">
      <c r="A24" s="141" t="s">
        <v>140</v>
      </c>
      <c r="B24" s="141"/>
      <c r="C24" s="141"/>
      <c r="D24" s="141"/>
      <c r="E24" s="141"/>
      <c r="F24" s="141"/>
    </row>
    <row r="25" spans="1:6" ht="34.5" customHeight="1" x14ac:dyDescent="0.25">
      <c r="A25" s="141" t="s">
        <v>141</v>
      </c>
      <c r="B25" s="141"/>
      <c r="C25" s="141"/>
      <c r="D25" s="141"/>
      <c r="E25" s="141"/>
      <c r="F25" s="141"/>
    </row>
    <row r="26" spans="1:6" ht="34.5" customHeight="1" x14ac:dyDescent="0.25">
      <c r="A26" s="141" t="s">
        <v>142</v>
      </c>
      <c r="B26" s="141"/>
      <c r="C26" s="141"/>
      <c r="D26" s="141"/>
      <c r="E26" s="141"/>
      <c r="F26" s="141"/>
    </row>
    <row r="27" spans="1:6" ht="34.5" customHeight="1" x14ac:dyDescent="0.25">
      <c r="A27" s="141" t="s">
        <v>203</v>
      </c>
      <c r="B27" s="141"/>
      <c r="C27" s="141"/>
      <c r="D27" s="141"/>
      <c r="E27" s="141"/>
      <c r="F27" s="141"/>
    </row>
    <row r="28" spans="1:6" ht="34.5" customHeight="1" x14ac:dyDescent="0.25">
      <c r="A28" s="141" t="s">
        <v>223</v>
      </c>
      <c r="B28" s="141"/>
      <c r="C28" s="141"/>
      <c r="D28" s="141"/>
      <c r="E28" s="141"/>
      <c r="F28" s="141"/>
    </row>
    <row r="29" spans="1:6" ht="34.5" customHeight="1" x14ac:dyDescent="0.25">
      <c r="A29" s="145" t="s">
        <v>204</v>
      </c>
      <c r="B29" s="146"/>
      <c r="C29" s="146"/>
      <c r="D29" s="146"/>
      <c r="E29" s="146"/>
      <c r="F29" s="147"/>
    </row>
    <row r="30" spans="1:6" ht="34.5" customHeight="1" x14ac:dyDescent="0.25">
      <c r="A30" s="145" t="s">
        <v>205</v>
      </c>
      <c r="B30" s="146"/>
      <c r="C30" s="146"/>
      <c r="D30" s="146"/>
      <c r="E30" s="146"/>
      <c r="F30" s="147"/>
    </row>
    <row r="31" spans="1:6" ht="34.5" customHeight="1" x14ac:dyDescent="0.25">
      <c r="A31" s="145" t="s">
        <v>206</v>
      </c>
      <c r="B31" s="146"/>
      <c r="C31" s="146"/>
      <c r="D31" s="146"/>
      <c r="E31" s="146"/>
      <c r="F31" s="147"/>
    </row>
    <row r="32" spans="1:6" ht="34.5" customHeight="1" x14ac:dyDescent="0.25">
      <c r="A32" s="145" t="s">
        <v>169</v>
      </c>
      <c r="B32" s="146"/>
      <c r="C32" s="146"/>
      <c r="D32" s="146"/>
      <c r="E32" s="146"/>
      <c r="F32" s="147"/>
    </row>
    <row r="33" spans="1:6" ht="34.5" customHeight="1" x14ac:dyDescent="0.25">
      <c r="A33" s="145" t="s">
        <v>207</v>
      </c>
      <c r="B33" s="146"/>
      <c r="C33" s="146"/>
      <c r="D33" s="146"/>
      <c r="E33" s="146"/>
      <c r="F33" s="147"/>
    </row>
    <row r="34" spans="1:6" ht="34.5" customHeight="1" x14ac:dyDescent="0.25">
      <c r="A34" s="145" t="s">
        <v>172</v>
      </c>
      <c r="B34" s="146"/>
      <c r="C34" s="146"/>
      <c r="D34" s="146"/>
      <c r="E34" s="146"/>
      <c r="F34" s="147"/>
    </row>
    <row r="35" spans="1:6" ht="34.5" customHeight="1" x14ac:dyDescent="0.25">
      <c r="A35" s="145" t="s">
        <v>170</v>
      </c>
      <c r="B35" s="146"/>
      <c r="C35" s="146"/>
      <c r="D35" s="146"/>
      <c r="E35" s="146"/>
      <c r="F35" s="147"/>
    </row>
    <row r="36" spans="1:6" ht="34.5" customHeight="1" x14ac:dyDescent="0.25">
      <c r="A36" s="145" t="s">
        <v>224</v>
      </c>
      <c r="B36" s="146"/>
      <c r="C36" s="146"/>
      <c r="D36" s="146"/>
      <c r="E36" s="146"/>
      <c r="F36" s="147"/>
    </row>
    <row r="37" spans="1:6" ht="34.5" customHeight="1" x14ac:dyDescent="0.25">
      <c r="A37" s="145" t="s">
        <v>208</v>
      </c>
      <c r="B37" s="146"/>
      <c r="C37" s="146"/>
      <c r="D37" s="146"/>
      <c r="E37" s="146"/>
      <c r="F37" s="147"/>
    </row>
    <row r="38" spans="1:6" ht="3.75" customHeight="1" x14ac:dyDescent="0.25">
      <c r="A38" s="141"/>
      <c r="B38" s="141"/>
      <c r="C38" s="141"/>
      <c r="D38" s="141"/>
      <c r="E38" s="141"/>
      <c r="F38" s="141"/>
    </row>
    <row r="39" spans="1:6" ht="15.75" x14ac:dyDescent="0.25">
      <c r="A39" s="130" t="s">
        <v>143</v>
      </c>
      <c r="B39" s="130"/>
      <c r="C39" s="130"/>
      <c r="D39" s="130"/>
      <c r="E39" s="130"/>
      <c r="F39" s="130"/>
    </row>
    <row r="40" spans="1:6" x14ac:dyDescent="0.25">
      <c r="A40" s="133"/>
      <c r="B40" s="133"/>
      <c r="C40" s="133"/>
      <c r="D40" s="133"/>
      <c r="E40" s="133"/>
      <c r="F40" s="133"/>
    </row>
    <row r="41" spans="1:6" ht="15.75" x14ac:dyDescent="0.25">
      <c r="A41" s="130" t="s">
        <v>144</v>
      </c>
      <c r="B41" s="130"/>
      <c r="C41" s="130"/>
      <c r="D41" s="130"/>
      <c r="E41" s="130"/>
      <c r="F41" s="130"/>
    </row>
    <row r="42" spans="1:6" x14ac:dyDescent="0.25">
      <c r="A42" s="141" t="s">
        <v>188</v>
      </c>
      <c r="B42" s="141"/>
      <c r="C42" s="141"/>
      <c r="D42" s="141"/>
      <c r="E42" s="141"/>
      <c r="F42" s="141"/>
    </row>
    <row r="43" spans="1:6" ht="6" customHeight="1" x14ac:dyDescent="0.25">
      <c r="A43" s="133"/>
      <c r="B43" s="133"/>
      <c r="C43" s="133"/>
      <c r="D43" s="133"/>
      <c r="E43" s="133"/>
      <c r="F43" s="133"/>
    </row>
    <row r="44" spans="1:6" ht="15.75" x14ac:dyDescent="0.25">
      <c r="A44" s="29" t="s">
        <v>145</v>
      </c>
      <c r="B44" s="129" t="s">
        <v>146</v>
      </c>
      <c r="C44" s="129"/>
      <c r="D44" s="129" t="s">
        <v>147</v>
      </c>
      <c r="E44" s="129"/>
      <c r="F44" s="129"/>
    </row>
    <row r="45" spans="1:6" ht="50.25" customHeight="1" x14ac:dyDescent="0.25">
      <c r="A45" s="27">
        <v>1</v>
      </c>
      <c r="B45" s="148" t="s">
        <v>124</v>
      </c>
      <c r="C45" s="148"/>
      <c r="D45" s="133" t="s">
        <v>209</v>
      </c>
      <c r="E45" s="133"/>
      <c r="F45" s="133"/>
    </row>
    <row r="46" spans="1:6" ht="48" customHeight="1" x14ac:dyDescent="0.25">
      <c r="A46" s="27">
        <v>2</v>
      </c>
      <c r="B46" s="148" t="s">
        <v>152</v>
      </c>
      <c r="C46" s="148"/>
      <c r="D46" s="133" t="s">
        <v>210</v>
      </c>
      <c r="E46" s="133"/>
      <c r="F46" s="133"/>
    </row>
    <row r="47" spans="1:6" ht="66.75" customHeight="1" x14ac:dyDescent="0.25">
      <c r="A47" s="27">
        <v>3</v>
      </c>
      <c r="B47" s="148" t="s">
        <v>107</v>
      </c>
      <c r="C47" s="148"/>
      <c r="D47" s="133" t="s">
        <v>211</v>
      </c>
      <c r="E47" s="133"/>
      <c r="F47" s="133"/>
    </row>
    <row r="48" spans="1:6" ht="36" customHeight="1" x14ac:dyDescent="0.25">
      <c r="A48" s="27">
        <v>4</v>
      </c>
      <c r="B48" s="148" t="s">
        <v>115</v>
      </c>
      <c r="C48" s="148"/>
      <c r="D48" s="133" t="s">
        <v>189</v>
      </c>
      <c r="E48" s="133"/>
      <c r="F48" s="133"/>
    </row>
    <row r="49" spans="1:6" ht="67.5" customHeight="1" x14ac:dyDescent="0.25">
      <c r="A49" s="27">
        <v>5</v>
      </c>
      <c r="B49" s="148" t="s">
        <v>127</v>
      </c>
      <c r="C49" s="148"/>
      <c r="D49" s="133" t="s">
        <v>213</v>
      </c>
      <c r="E49" s="133"/>
      <c r="F49" s="133"/>
    </row>
    <row r="50" spans="1:6" ht="51" customHeight="1" x14ac:dyDescent="0.25">
      <c r="A50" s="27">
        <v>6</v>
      </c>
      <c r="B50" s="148" t="s">
        <v>108</v>
      </c>
      <c r="C50" s="148"/>
      <c r="D50" s="133" t="s">
        <v>212</v>
      </c>
      <c r="E50" s="133"/>
      <c r="F50" s="133"/>
    </row>
    <row r="51" spans="1:6" ht="129" customHeight="1" x14ac:dyDescent="0.25">
      <c r="A51" s="27">
        <v>7</v>
      </c>
      <c r="B51" s="148" t="s">
        <v>109</v>
      </c>
      <c r="C51" s="148"/>
      <c r="D51" s="133" t="s">
        <v>225</v>
      </c>
      <c r="E51" s="133"/>
      <c r="F51" s="133"/>
    </row>
    <row r="52" spans="1:6" ht="35.25" customHeight="1" x14ac:dyDescent="0.25">
      <c r="A52" s="27">
        <v>8</v>
      </c>
      <c r="B52" s="148" t="s">
        <v>123</v>
      </c>
      <c r="C52" s="148"/>
      <c r="D52" s="133" t="s">
        <v>190</v>
      </c>
      <c r="E52" s="133"/>
      <c r="F52" s="133"/>
    </row>
    <row r="53" spans="1:6" ht="141" customHeight="1" x14ac:dyDescent="0.25">
      <c r="A53" s="27">
        <v>9</v>
      </c>
      <c r="B53" s="150" t="s">
        <v>153</v>
      </c>
      <c r="C53" s="25" t="s">
        <v>38</v>
      </c>
      <c r="D53" s="141" t="s">
        <v>215</v>
      </c>
      <c r="E53" s="141"/>
      <c r="F53" s="141"/>
    </row>
    <row r="54" spans="1:6" ht="27.75" customHeight="1" x14ac:dyDescent="0.25">
      <c r="A54" s="27">
        <v>10</v>
      </c>
      <c r="B54" s="150"/>
      <c r="C54" s="25" t="s">
        <v>119</v>
      </c>
      <c r="D54" s="141" t="s">
        <v>154</v>
      </c>
      <c r="E54" s="141"/>
      <c r="F54" s="141"/>
    </row>
    <row r="55" spans="1:6" ht="86.25" customHeight="1" x14ac:dyDescent="0.25">
      <c r="A55" s="27">
        <v>11</v>
      </c>
      <c r="B55" s="150"/>
      <c r="C55" s="25" t="s">
        <v>71</v>
      </c>
      <c r="D55" s="141" t="s">
        <v>214</v>
      </c>
      <c r="E55" s="141"/>
      <c r="F55" s="141"/>
    </row>
    <row r="56" spans="1:6" ht="55.5" customHeight="1" x14ac:dyDescent="0.25">
      <c r="A56" s="27">
        <v>12</v>
      </c>
      <c r="B56" s="150"/>
      <c r="C56" s="25" t="s">
        <v>70</v>
      </c>
      <c r="D56" s="141" t="s">
        <v>175</v>
      </c>
      <c r="E56" s="141"/>
      <c r="F56" s="141"/>
    </row>
    <row r="57" spans="1:6" ht="61.5" customHeight="1" x14ac:dyDescent="0.25">
      <c r="A57" s="27">
        <v>13</v>
      </c>
      <c r="B57" s="150" t="s">
        <v>151</v>
      </c>
      <c r="C57" s="25" t="s">
        <v>28</v>
      </c>
      <c r="D57" s="141" t="s">
        <v>163</v>
      </c>
      <c r="E57" s="141"/>
      <c r="F57" s="141"/>
    </row>
    <row r="58" spans="1:6" ht="75.599999999999994" customHeight="1" x14ac:dyDescent="0.25">
      <c r="A58" s="27">
        <v>14</v>
      </c>
      <c r="B58" s="150"/>
      <c r="C58" s="25" t="s">
        <v>216</v>
      </c>
      <c r="D58" s="141" t="s">
        <v>164</v>
      </c>
      <c r="E58" s="141"/>
      <c r="F58" s="141"/>
    </row>
    <row r="59" spans="1:6" ht="242.25" customHeight="1" x14ac:dyDescent="0.25">
      <c r="A59" s="27">
        <v>15</v>
      </c>
      <c r="B59" s="150"/>
      <c r="C59" s="25" t="s">
        <v>13</v>
      </c>
      <c r="D59" s="149" t="s">
        <v>165</v>
      </c>
      <c r="E59" s="149"/>
      <c r="F59" s="149"/>
    </row>
    <row r="60" spans="1:6" ht="340.5" customHeight="1" x14ac:dyDescent="0.25">
      <c r="A60" s="27">
        <v>16</v>
      </c>
      <c r="B60" s="150"/>
      <c r="C60" s="25" t="s">
        <v>121</v>
      </c>
      <c r="D60" s="149" t="s">
        <v>166</v>
      </c>
      <c r="E60" s="149"/>
      <c r="F60" s="149"/>
    </row>
    <row r="61" spans="1:6" ht="54.75" customHeight="1" x14ac:dyDescent="0.25">
      <c r="A61" s="27">
        <v>17</v>
      </c>
      <c r="B61" s="150"/>
      <c r="C61" s="25" t="s">
        <v>116</v>
      </c>
      <c r="D61" s="141" t="s">
        <v>217</v>
      </c>
      <c r="E61" s="141"/>
      <c r="F61" s="141"/>
    </row>
    <row r="62" spans="1:6" ht="249" customHeight="1" x14ac:dyDescent="0.25">
      <c r="A62" s="27">
        <v>18</v>
      </c>
      <c r="B62" s="150"/>
      <c r="C62" s="25" t="s">
        <v>30</v>
      </c>
      <c r="D62" s="149" t="s">
        <v>218</v>
      </c>
      <c r="E62" s="149"/>
      <c r="F62" s="149"/>
    </row>
    <row r="63" spans="1:6" ht="219" customHeight="1" x14ac:dyDescent="0.25">
      <c r="A63" s="27">
        <v>19</v>
      </c>
      <c r="B63" s="150" t="s">
        <v>150</v>
      </c>
      <c r="C63" s="28" t="s">
        <v>34</v>
      </c>
      <c r="D63" s="141" t="s">
        <v>173</v>
      </c>
      <c r="E63" s="141"/>
      <c r="F63" s="141"/>
    </row>
    <row r="64" spans="1:6" ht="37.5" customHeight="1" x14ac:dyDescent="0.25">
      <c r="A64" s="27">
        <v>20</v>
      </c>
      <c r="B64" s="150"/>
      <c r="C64" s="28" t="s">
        <v>35</v>
      </c>
      <c r="D64" s="141" t="s">
        <v>156</v>
      </c>
      <c r="E64" s="141"/>
      <c r="F64" s="141"/>
    </row>
    <row r="65" spans="1:6" ht="48" customHeight="1" x14ac:dyDescent="0.25">
      <c r="A65" s="27">
        <v>21</v>
      </c>
      <c r="B65" s="150" t="s">
        <v>149</v>
      </c>
      <c r="C65" s="28" t="s">
        <v>13</v>
      </c>
      <c r="D65" s="141" t="s">
        <v>167</v>
      </c>
      <c r="E65" s="141"/>
      <c r="F65" s="141"/>
    </row>
    <row r="66" spans="1:6" ht="51.75" customHeight="1" x14ac:dyDescent="0.25">
      <c r="A66" s="27">
        <v>22</v>
      </c>
      <c r="B66" s="150"/>
      <c r="C66" s="28" t="s">
        <v>121</v>
      </c>
      <c r="D66" s="141" t="s">
        <v>168</v>
      </c>
      <c r="E66" s="141"/>
      <c r="F66" s="141"/>
    </row>
    <row r="67" spans="1:6" ht="51.75" customHeight="1" x14ac:dyDescent="0.25">
      <c r="A67" s="27">
        <v>23</v>
      </c>
      <c r="B67" s="150"/>
      <c r="C67" s="28" t="s">
        <v>116</v>
      </c>
      <c r="D67" s="141" t="s">
        <v>217</v>
      </c>
      <c r="E67" s="141"/>
      <c r="F67" s="141"/>
    </row>
    <row r="68" spans="1:6" ht="93.75" customHeight="1" x14ac:dyDescent="0.25">
      <c r="A68" s="27">
        <v>24</v>
      </c>
      <c r="B68" s="150"/>
      <c r="C68" s="28" t="s">
        <v>30</v>
      </c>
      <c r="D68" s="141" t="s">
        <v>218</v>
      </c>
      <c r="E68" s="141"/>
      <c r="F68" s="141"/>
    </row>
    <row r="69" spans="1:6" ht="31.5" customHeight="1" x14ac:dyDescent="0.25">
      <c r="A69" s="27">
        <v>25</v>
      </c>
      <c r="B69" s="150"/>
      <c r="C69" s="28" t="s">
        <v>122</v>
      </c>
      <c r="D69" s="141" t="s">
        <v>155</v>
      </c>
      <c r="E69" s="141"/>
      <c r="F69" s="141"/>
    </row>
    <row r="70" spans="1:6" ht="83.25" customHeight="1" x14ac:dyDescent="0.25">
      <c r="A70" s="27">
        <v>26</v>
      </c>
      <c r="B70" s="148" t="s">
        <v>125</v>
      </c>
      <c r="C70" s="148"/>
      <c r="D70" s="141" t="s">
        <v>219</v>
      </c>
      <c r="E70" s="141"/>
      <c r="F70" s="141"/>
    </row>
    <row r="71" spans="1:6" ht="33.75" customHeight="1" x14ac:dyDescent="0.25">
      <c r="A71" s="27">
        <v>27</v>
      </c>
      <c r="B71" s="150" t="s">
        <v>126</v>
      </c>
      <c r="C71" s="30" t="s">
        <v>110</v>
      </c>
      <c r="D71" s="141" t="s">
        <v>159</v>
      </c>
      <c r="E71" s="141"/>
      <c r="F71" s="141"/>
    </row>
    <row r="72" spans="1:6" ht="45.75" customHeight="1" x14ac:dyDescent="0.25">
      <c r="A72" s="27">
        <v>28</v>
      </c>
      <c r="B72" s="150"/>
      <c r="C72" s="30" t="s">
        <v>111</v>
      </c>
      <c r="D72" s="141" t="s">
        <v>158</v>
      </c>
      <c r="E72" s="141"/>
      <c r="F72" s="141"/>
    </row>
    <row r="73" spans="1:6" ht="33" customHeight="1" x14ac:dyDescent="0.25">
      <c r="A73" s="27">
        <v>29</v>
      </c>
      <c r="B73" s="150"/>
      <c r="C73" s="28" t="s">
        <v>112</v>
      </c>
      <c r="D73" s="141" t="s">
        <v>157</v>
      </c>
      <c r="E73" s="141"/>
      <c r="F73" s="141"/>
    </row>
    <row r="74" spans="1:6" ht="33" customHeight="1" x14ac:dyDescent="0.25">
      <c r="A74" s="27">
        <v>30</v>
      </c>
      <c r="B74" s="150"/>
      <c r="C74" s="28" t="s">
        <v>113</v>
      </c>
      <c r="D74" s="141" t="s">
        <v>160</v>
      </c>
      <c r="E74" s="141"/>
      <c r="F74" s="141"/>
    </row>
    <row r="75" spans="1:6" ht="32.25" customHeight="1" x14ac:dyDescent="0.25">
      <c r="A75" s="27">
        <v>31</v>
      </c>
      <c r="B75" s="150"/>
      <c r="C75" s="28" t="s">
        <v>37</v>
      </c>
      <c r="D75" s="141" t="s">
        <v>161</v>
      </c>
      <c r="E75" s="141"/>
      <c r="F75" s="141"/>
    </row>
    <row r="76" spans="1:6" x14ac:dyDescent="0.25">
      <c r="B76" s="31"/>
      <c r="C76" s="23"/>
    </row>
    <row r="77" spans="1:6" ht="15.75" x14ac:dyDescent="0.25">
      <c r="B77" s="129" t="s">
        <v>184</v>
      </c>
      <c r="C77" s="129"/>
      <c r="D77" s="129"/>
      <c r="E77" s="129"/>
      <c r="F77" s="129"/>
    </row>
    <row r="78" spans="1:6" x14ac:dyDescent="0.25">
      <c r="B78" s="26"/>
    </row>
    <row r="79" spans="1:6" x14ac:dyDescent="0.25">
      <c r="B79" s="128" t="s">
        <v>13</v>
      </c>
      <c r="C79" s="128"/>
      <c r="D79"/>
      <c r="E79" s="128" t="s">
        <v>121</v>
      </c>
      <c r="F79" s="128"/>
    </row>
    <row r="80" spans="1:6" x14ac:dyDescent="0.25">
      <c r="B80" s="22">
        <v>5</v>
      </c>
      <c r="C80" s="9" t="s">
        <v>43</v>
      </c>
      <c r="D80"/>
      <c r="E80" s="22" t="s">
        <v>53</v>
      </c>
      <c r="F80" s="9" t="s">
        <v>58</v>
      </c>
    </row>
    <row r="81" spans="2:6" x14ac:dyDescent="0.25">
      <c r="B81" s="22">
        <v>4</v>
      </c>
      <c r="C81" s="9" t="s">
        <v>44</v>
      </c>
      <c r="D81"/>
      <c r="E81" s="22" t="s">
        <v>54</v>
      </c>
      <c r="F81" s="9" t="s">
        <v>59</v>
      </c>
    </row>
    <row r="82" spans="2:6" x14ac:dyDescent="0.25">
      <c r="B82" s="22">
        <v>3</v>
      </c>
      <c r="C82" s="9" t="s">
        <v>45</v>
      </c>
      <c r="D82"/>
      <c r="E82" s="22" t="s">
        <v>55</v>
      </c>
      <c r="F82" s="9" t="s">
        <v>60</v>
      </c>
    </row>
    <row r="83" spans="2:6" x14ac:dyDescent="0.25">
      <c r="B83" s="22">
        <v>2</v>
      </c>
      <c r="C83" s="9" t="s">
        <v>46</v>
      </c>
      <c r="D83"/>
      <c r="E83" s="22" t="s">
        <v>56</v>
      </c>
      <c r="F83" s="9" t="s">
        <v>61</v>
      </c>
    </row>
    <row r="84" spans="2:6" x14ac:dyDescent="0.25">
      <c r="B84" s="22">
        <v>1</v>
      </c>
      <c r="C84" s="10" t="s">
        <v>47</v>
      </c>
      <c r="D84"/>
      <c r="E84" s="22" t="s">
        <v>57</v>
      </c>
      <c r="F84" s="9" t="s">
        <v>62</v>
      </c>
    </row>
    <row r="85" spans="2:6" ht="15" customHeight="1" x14ac:dyDescent="0.25">
      <c r="B85"/>
      <c r="D85"/>
      <c r="E85"/>
      <c r="F85"/>
    </row>
    <row r="86" spans="2:6" x14ac:dyDescent="0.25">
      <c r="B86" s="71" t="s">
        <v>72</v>
      </c>
      <c r="C86" s="71" t="s">
        <v>185</v>
      </c>
      <c r="D86"/>
      <c r="E86"/>
      <c r="F86"/>
    </row>
    <row r="87" spans="2:6" ht="30" x14ac:dyDescent="0.25">
      <c r="B87" s="72" t="s">
        <v>181</v>
      </c>
      <c r="C87" s="72" t="s">
        <v>183</v>
      </c>
      <c r="D87"/>
      <c r="E87"/>
      <c r="F87"/>
    </row>
    <row r="88" spans="2:6" x14ac:dyDescent="0.25">
      <c r="B88" s="73" t="s">
        <v>98</v>
      </c>
      <c r="C88" s="73" t="s">
        <v>182</v>
      </c>
    </row>
  </sheetData>
  <mergeCells count="94">
    <mergeCell ref="A35:F35"/>
    <mergeCell ref="A37:F37"/>
    <mergeCell ref="D68:F68"/>
    <mergeCell ref="D69:F69"/>
    <mergeCell ref="D70:F70"/>
    <mergeCell ref="D63:F63"/>
    <mergeCell ref="D48:F48"/>
    <mergeCell ref="D49:F49"/>
    <mergeCell ref="D56:F56"/>
    <mergeCell ref="D57:F57"/>
    <mergeCell ref="D55:F55"/>
    <mergeCell ref="B57:B62"/>
    <mergeCell ref="B44:C44"/>
    <mergeCell ref="D44:F44"/>
    <mergeCell ref="B53:B56"/>
    <mergeCell ref="B45:C45"/>
    <mergeCell ref="A13:F13"/>
    <mergeCell ref="A33:F33"/>
    <mergeCell ref="A29:F29"/>
    <mergeCell ref="A30:F30"/>
    <mergeCell ref="A31:F31"/>
    <mergeCell ref="A32:F32"/>
    <mergeCell ref="D74:F74"/>
    <mergeCell ref="B63:B64"/>
    <mergeCell ref="B65:B69"/>
    <mergeCell ref="B70:C70"/>
    <mergeCell ref="D67:F67"/>
    <mergeCell ref="B71:B75"/>
    <mergeCell ref="D75:F75"/>
    <mergeCell ref="D71:F71"/>
    <mergeCell ref="D72:F72"/>
    <mergeCell ref="D73:F73"/>
    <mergeCell ref="D64:F64"/>
    <mergeCell ref="D65:F65"/>
    <mergeCell ref="D66:F66"/>
    <mergeCell ref="D50:F50"/>
    <mergeCell ref="D51:F51"/>
    <mergeCell ref="D52:F52"/>
    <mergeCell ref="B46:C46"/>
    <mergeCell ref="B49:C49"/>
    <mergeCell ref="B50:C50"/>
    <mergeCell ref="B51:C51"/>
    <mergeCell ref="B52:C52"/>
    <mergeCell ref="B48:C48"/>
    <mergeCell ref="D53:F53"/>
    <mergeCell ref="D54:F54"/>
    <mergeCell ref="D61:F61"/>
    <mergeCell ref="D62:F62"/>
    <mergeCell ref="D58:F58"/>
    <mergeCell ref="D59:F59"/>
    <mergeCell ref="D60:F60"/>
    <mergeCell ref="A40:F40"/>
    <mergeCell ref="B47:C47"/>
    <mergeCell ref="A41:F41"/>
    <mergeCell ref="A42:F42"/>
    <mergeCell ref="A36:F36"/>
    <mergeCell ref="A39:F39"/>
    <mergeCell ref="A38:F38"/>
    <mergeCell ref="A43:F43"/>
    <mergeCell ref="D47:F47"/>
    <mergeCell ref="D45:F45"/>
    <mergeCell ref="D46:F46"/>
    <mergeCell ref="A12:F12"/>
    <mergeCell ref="A14:F14"/>
    <mergeCell ref="A15:F15"/>
    <mergeCell ref="A34:F34"/>
    <mergeCell ref="A16:F16"/>
    <mergeCell ref="A17:F17"/>
    <mergeCell ref="A18:F18"/>
    <mergeCell ref="A19:F19"/>
    <mergeCell ref="A20:F20"/>
    <mergeCell ref="A21:F21"/>
    <mergeCell ref="A22:F22"/>
    <mergeCell ref="A23:F23"/>
    <mergeCell ref="A24:F24"/>
    <mergeCell ref="A26:F26"/>
    <mergeCell ref="A27:F27"/>
    <mergeCell ref="A28:F28"/>
    <mergeCell ref="B79:C79"/>
    <mergeCell ref="E79:F79"/>
    <mergeCell ref="B77:F77"/>
    <mergeCell ref="A7:F7"/>
    <mergeCell ref="C1:F1"/>
    <mergeCell ref="C2:F2"/>
    <mergeCell ref="A4:F4"/>
    <mergeCell ref="A5:F5"/>
    <mergeCell ref="A6:F6"/>
    <mergeCell ref="A1:B3"/>
    <mergeCell ref="E3:F3"/>
    <mergeCell ref="A8:F8"/>
    <mergeCell ref="A9:F9"/>
    <mergeCell ref="A10:F10"/>
    <mergeCell ref="A11:F11"/>
    <mergeCell ref="A25:F25"/>
  </mergeCells>
  <phoneticPr fontId="24" type="noConversion"/>
  <pageMargins left="0.59055118110236215" right="0.59055118110236215" top="0.3543307086614173" bottom="0.78740157480314965" header="0.15748031496062992" footer="0"/>
  <pageSetup scale="67" orientation="portrait" r:id="rId1"/>
  <headerFooter>
    <oddFooter>&amp;R&amp;"-,Negrita"Pagina: &amp;"-,Normal"&amp;P de &amp;N</oddFooter>
  </headerFooter>
  <rowBreaks count="1" manualBreakCount="1">
    <brk id="40"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9"/>
  <sheetViews>
    <sheetView view="pageBreakPreview" zoomScale="60" zoomScaleNormal="100" zoomScalePageLayoutView="84" workbookViewId="0">
      <selection activeCell="A53" sqref="A53:XFD53"/>
    </sheetView>
  </sheetViews>
  <sheetFormatPr baseColWidth="10" defaultColWidth="11.42578125" defaultRowHeight="15" x14ac:dyDescent="0.25"/>
  <cols>
    <col min="1" max="1" width="5.42578125" style="2" customWidth="1"/>
    <col min="2" max="2" width="19" style="1" customWidth="1"/>
    <col min="3" max="3" width="39.85546875" style="1" customWidth="1"/>
    <col min="4" max="4" width="10.140625" style="1" customWidth="1"/>
    <col min="5" max="5" width="5" style="1" customWidth="1"/>
    <col min="6" max="6" width="13" style="1" customWidth="1"/>
    <col min="7" max="16384" width="11.42578125" style="1"/>
  </cols>
  <sheetData>
    <row r="1" spans="1:6" ht="18.600000000000001" customHeight="1" x14ac:dyDescent="0.25">
      <c r="A1" s="134"/>
      <c r="B1" s="135"/>
      <c r="C1" s="152" t="s">
        <v>120</v>
      </c>
      <c r="D1" s="153"/>
      <c r="E1" s="153"/>
      <c r="F1" s="154"/>
    </row>
    <row r="2" spans="1:6" ht="50.1" customHeight="1" x14ac:dyDescent="0.25">
      <c r="A2" s="136"/>
      <c r="B2" s="137"/>
      <c r="C2" s="155" t="s">
        <v>187</v>
      </c>
      <c r="D2" s="156"/>
      <c r="E2" s="156"/>
      <c r="F2" s="157"/>
    </row>
    <row r="3" spans="1:6" ht="27" customHeight="1" x14ac:dyDescent="0.25">
      <c r="A3" s="138"/>
      <c r="B3" s="139"/>
      <c r="C3" s="74" t="s">
        <v>180</v>
      </c>
      <c r="D3" s="74" t="s">
        <v>106</v>
      </c>
      <c r="E3" s="158" t="s">
        <v>186</v>
      </c>
      <c r="F3" s="159"/>
    </row>
    <row r="5" spans="1:6" ht="30" customHeight="1" x14ac:dyDescent="0.25">
      <c r="A5" s="1"/>
      <c r="B5" s="7" t="s">
        <v>67</v>
      </c>
      <c r="C5" s="6" t="s">
        <v>36</v>
      </c>
    </row>
    <row r="6" spans="1:6" ht="43.5" customHeight="1" x14ac:dyDescent="0.25">
      <c r="A6" s="1"/>
      <c r="B6" s="8" t="s">
        <v>68</v>
      </c>
      <c r="C6" s="4" t="s">
        <v>14</v>
      </c>
    </row>
    <row r="7" spans="1:6" ht="39" customHeight="1" x14ac:dyDescent="0.25">
      <c r="A7" s="1"/>
      <c r="B7" s="8" t="s">
        <v>69</v>
      </c>
      <c r="C7" s="4" t="s">
        <v>0</v>
      </c>
    </row>
    <row r="8" spans="1:6" ht="47.25" customHeight="1" x14ac:dyDescent="0.25">
      <c r="A8" s="1"/>
      <c r="C8" s="4" t="s">
        <v>1</v>
      </c>
    </row>
    <row r="9" spans="1:6" ht="40.5" customHeight="1" x14ac:dyDescent="0.25">
      <c r="A9" s="1"/>
      <c r="C9" s="4" t="s">
        <v>2</v>
      </c>
    </row>
    <row r="10" spans="1:6" ht="45" x14ac:dyDescent="0.25">
      <c r="A10" s="1"/>
      <c r="C10" s="4" t="s">
        <v>3</v>
      </c>
    </row>
    <row r="11" spans="1:6" ht="30" x14ac:dyDescent="0.25">
      <c r="A11" s="1"/>
      <c r="C11" s="5" t="s">
        <v>4</v>
      </c>
    </row>
    <row r="12" spans="1:6" x14ac:dyDescent="0.25">
      <c r="A12" s="1"/>
      <c r="C12" s="5" t="s">
        <v>5</v>
      </c>
    </row>
    <row r="14" spans="1:6" x14ac:dyDescent="0.25">
      <c r="A14" s="151" t="s">
        <v>13</v>
      </c>
      <c r="B14" s="151"/>
      <c r="C14" s="151"/>
    </row>
    <row r="15" spans="1:6" ht="30" x14ac:dyDescent="0.25">
      <c r="A15" s="9">
        <v>5</v>
      </c>
      <c r="B15" s="9" t="s">
        <v>43</v>
      </c>
      <c r="C15" s="10" t="s">
        <v>49</v>
      </c>
    </row>
    <row r="16" spans="1:6" ht="30" x14ac:dyDescent="0.25">
      <c r="A16" s="9">
        <v>4</v>
      </c>
      <c r="B16" s="9" t="s">
        <v>44</v>
      </c>
      <c r="C16" s="10" t="s">
        <v>48</v>
      </c>
    </row>
    <row r="17" spans="1:3" ht="30" x14ac:dyDescent="0.25">
      <c r="A17" s="9">
        <v>3</v>
      </c>
      <c r="B17" s="9" t="s">
        <v>45</v>
      </c>
      <c r="C17" s="10" t="s">
        <v>50</v>
      </c>
    </row>
    <row r="18" spans="1:3" ht="30" x14ac:dyDescent="0.25">
      <c r="A18" s="9">
        <v>2</v>
      </c>
      <c r="B18" s="9" t="s">
        <v>46</v>
      </c>
      <c r="C18" s="10" t="s">
        <v>51</v>
      </c>
    </row>
    <row r="19" spans="1:3" x14ac:dyDescent="0.25">
      <c r="A19" s="9">
        <v>1</v>
      </c>
      <c r="B19" s="9" t="s">
        <v>47</v>
      </c>
      <c r="C19" s="10" t="s">
        <v>52</v>
      </c>
    </row>
    <row r="21" spans="1:3" x14ac:dyDescent="0.25">
      <c r="A21" s="151" t="s">
        <v>121</v>
      </c>
      <c r="B21" s="151"/>
      <c r="C21" s="151"/>
    </row>
    <row r="22" spans="1:3" ht="30" x14ac:dyDescent="0.25">
      <c r="A22" s="9" t="s">
        <v>53</v>
      </c>
      <c r="B22" s="9" t="s">
        <v>58</v>
      </c>
      <c r="C22" s="10" t="s">
        <v>174</v>
      </c>
    </row>
    <row r="23" spans="1:3" ht="120" x14ac:dyDescent="0.25">
      <c r="A23" s="9" t="s">
        <v>54</v>
      </c>
      <c r="B23" s="9" t="s">
        <v>59</v>
      </c>
      <c r="C23" s="10" t="s">
        <v>63</v>
      </c>
    </row>
    <row r="24" spans="1:3" ht="135" x14ac:dyDescent="0.25">
      <c r="A24" s="9" t="s">
        <v>55</v>
      </c>
      <c r="B24" s="9" t="s">
        <v>60</v>
      </c>
      <c r="C24" s="10" t="s">
        <v>64</v>
      </c>
    </row>
    <row r="25" spans="1:3" ht="60" x14ac:dyDescent="0.25">
      <c r="A25" s="9" t="s">
        <v>56</v>
      </c>
      <c r="B25" s="9" t="s">
        <v>61</v>
      </c>
      <c r="C25" s="10" t="s">
        <v>65</v>
      </c>
    </row>
    <row r="26" spans="1:3" x14ac:dyDescent="0.25">
      <c r="A26" s="9" t="s">
        <v>57</v>
      </c>
      <c r="B26" s="9" t="s">
        <v>62</v>
      </c>
      <c r="C26" s="9" t="s">
        <v>66</v>
      </c>
    </row>
    <row r="29" spans="1:3" ht="30" x14ac:dyDescent="0.25">
      <c r="A29" s="1"/>
      <c r="B29" s="6" t="s">
        <v>99</v>
      </c>
    </row>
    <row r="30" spans="1:3" x14ac:dyDescent="0.25">
      <c r="A30" s="1"/>
      <c r="B30" s="11" t="s">
        <v>72</v>
      </c>
    </row>
    <row r="31" spans="1:3" x14ac:dyDescent="0.25">
      <c r="A31" s="1"/>
      <c r="B31" s="12" t="s">
        <v>90</v>
      </c>
    </row>
    <row r="32" spans="1:3" x14ac:dyDescent="0.25">
      <c r="A32" s="1"/>
      <c r="B32" s="13" t="s">
        <v>98</v>
      </c>
    </row>
    <row r="33" spans="1:3" x14ac:dyDescent="0.25">
      <c r="A33" s="1"/>
    </row>
    <row r="34" spans="1:3" x14ac:dyDescent="0.25">
      <c r="A34" s="1"/>
    </row>
    <row r="35" spans="1:3" x14ac:dyDescent="0.25">
      <c r="A35" s="1"/>
    </row>
    <row r="36" spans="1:3" x14ac:dyDescent="0.25">
      <c r="A36" s="1"/>
    </row>
    <row r="37" spans="1:3" x14ac:dyDescent="0.25">
      <c r="A37" s="1"/>
    </row>
    <row r="38" spans="1:3" x14ac:dyDescent="0.25">
      <c r="A38" s="1"/>
    </row>
    <row r="39" spans="1:3" x14ac:dyDescent="0.25">
      <c r="A39" s="1"/>
    </row>
    <row r="40" spans="1:3" x14ac:dyDescent="0.25">
      <c r="A40" s="1"/>
    </row>
    <row r="48" spans="1:3" x14ac:dyDescent="0.25">
      <c r="C48" s="6" t="s">
        <v>101</v>
      </c>
    </row>
    <row r="49" spans="1:4" ht="105" x14ac:dyDescent="0.25">
      <c r="C49" s="5" t="s">
        <v>102</v>
      </c>
    </row>
    <row r="50" spans="1:4" ht="60" x14ac:dyDescent="0.25">
      <c r="A50" s="1"/>
      <c r="C50" s="5" t="s">
        <v>103</v>
      </c>
    </row>
    <row r="51" spans="1:4" ht="45" x14ac:dyDescent="0.25">
      <c r="A51" s="1"/>
      <c r="C51" s="5" t="s">
        <v>104</v>
      </c>
    </row>
    <row r="52" spans="1:4" x14ac:dyDescent="0.25">
      <c r="A52" s="1"/>
    </row>
    <row r="54" spans="1:4" ht="60" x14ac:dyDescent="0.25">
      <c r="B54" s="6" t="s">
        <v>100</v>
      </c>
      <c r="C54" s="6" t="s">
        <v>99</v>
      </c>
      <c r="D54" s="6" t="s">
        <v>34</v>
      </c>
    </row>
    <row r="55" spans="1:4" x14ac:dyDescent="0.25">
      <c r="B55" s="3" t="s">
        <v>89</v>
      </c>
      <c r="C55" s="12" t="s">
        <v>90</v>
      </c>
      <c r="D55" s="3" t="s">
        <v>31</v>
      </c>
    </row>
    <row r="56" spans="1:4" x14ac:dyDescent="0.25">
      <c r="B56" s="3" t="s">
        <v>94</v>
      </c>
      <c r="C56" s="13" t="s">
        <v>98</v>
      </c>
      <c r="D56" s="3" t="s">
        <v>33</v>
      </c>
    </row>
    <row r="57" spans="1:4" x14ac:dyDescent="0.25">
      <c r="B57" s="3" t="s">
        <v>95</v>
      </c>
      <c r="C57" s="13" t="s">
        <v>98</v>
      </c>
      <c r="D57" s="3" t="s">
        <v>32</v>
      </c>
    </row>
    <row r="58" spans="1:4" x14ac:dyDescent="0.25">
      <c r="B58" s="3" t="s">
        <v>96</v>
      </c>
      <c r="C58" s="13" t="s">
        <v>98</v>
      </c>
    </row>
    <row r="59" spans="1:4" x14ac:dyDescent="0.25">
      <c r="B59" s="3" t="s">
        <v>97</v>
      </c>
      <c r="C59" s="13" t="s">
        <v>98</v>
      </c>
    </row>
    <row r="60" spans="1:4" x14ac:dyDescent="0.25">
      <c r="B60" s="3" t="s">
        <v>86</v>
      </c>
      <c r="C60" s="12" t="s">
        <v>90</v>
      </c>
    </row>
    <row r="61" spans="1:4" x14ac:dyDescent="0.25">
      <c r="B61" s="3" t="s">
        <v>87</v>
      </c>
      <c r="C61" s="12" t="s">
        <v>90</v>
      </c>
    </row>
    <row r="62" spans="1:4" x14ac:dyDescent="0.25">
      <c r="B62" s="3" t="s">
        <v>88</v>
      </c>
      <c r="C62" s="12" t="s">
        <v>90</v>
      </c>
    </row>
    <row r="63" spans="1:4" x14ac:dyDescent="0.25">
      <c r="B63" s="3" t="s">
        <v>92</v>
      </c>
      <c r="C63" s="13" t="s">
        <v>98</v>
      </c>
    </row>
    <row r="64" spans="1:4" x14ac:dyDescent="0.25">
      <c r="A64" s="1"/>
      <c r="B64" s="3" t="s">
        <v>93</v>
      </c>
      <c r="C64" s="13" t="s">
        <v>98</v>
      </c>
    </row>
    <row r="65" spans="1:3" x14ac:dyDescent="0.25">
      <c r="A65" s="1"/>
      <c r="B65" s="3" t="s">
        <v>78</v>
      </c>
      <c r="C65" s="11" t="s">
        <v>72</v>
      </c>
    </row>
    <row r="66" spans="1:3" x14ac:dyDescent="0.25">
      <c r="A66" s="1"/>
      <c r="B66" s="3" t="s">
        <v>83</v>
      </c>
      <c r="C66" s="12" t="s">
        <v>90</v>
      </c>
    </row>
    <row r="67" spans="1:3" x14ac:dyDescent="0.25">
      <c r="A67" s="1"/>
      <c r="B67" s="3" t="s">
        <v>84</v>
      </c>
      <c r="C67" s="12" t="s">
        <v>90</v>
      </c>
    </row>
    <row r="68" spans="1:3" x14ac:dyDescent="0.25">
      <c r="A68" s="1"/>
      <c r="B68" s="3" t="s">
        <v>85</v>
      </c>
      <c r="C68" s="12" t="s">
        <v>90</v>
      </c>
    </row>
    <row r="69" spans="1:3" x14ac:dyDescent="0.25">
      <c r="A69" s="1"/>
      <c r="B69" s="3" t="s">
        <v>91</v>
      </c>
      <c r="C69" s="13" t="s">
        <v>98</v>
      </c>
    </row>
    <row r="70" spans="1:3" x14ac:dyDescent="0.25">
      <c r="A70" s="1"/>
      <c r="B70" s="3" t="s">
        <v>76</v>
      </c>
      <c r="C70" s="11" t="s">
        <v>72</v>
      </c>
    </row>
    <row r="71" spans="1:3" x14ac:dyDescent="0.25">
      <c r="A71" s="1"/>
      <c r="B71" s="3" t="s">
        <v>77</v>
      </c>
      <c r="C71" s="11" t="s">
        <v>72</v>
      </c>
    </row>
    <row r="72" spans="1:3" x14ac:dyDescent="0.25">
      <c r="A72" s="1"/>
      <c r="B72" s="3" t="s">
        <v>81</v>
      </c>
      <c r="C72" s="12" t="s">
        <v>90</v>
      </c>
    </row>
    <row r="73" spans="1:3" x14ac:dyDescent="0.25">
      <c r="A73" s="1"/>
      <c r="B73" s="3" t="s">
        <v>82</v>
      </c>
      <c r="C73" s="12" t="s">
        <v>90</v>
      </c>
    </row>
    <row r="74" spans="1:3" x14ac:dyDescent="0.25">
      <c r="A74" s="1"/>
      <c r="B74" s="3" t="s">
        <v>73</v>
      </c>
      <c r="C74" s="11" t="s">
        <v>72</v>
      </c>
    </row>
    <row r="75" spans="1:3" x14ac:dyDescent="0.25">
      <c r="A75" s="1"/>
      <c r="B75" s="3" t="s">
        <v>74</v>
      </c>
      <c r="C75" s="11" t="s">
        <v>72</v>
      </c>
    </row>
    <row r="76" spans="1:3" x14ac:dyDescent="0.25">
      <c r="A76" s="1"/>
      <c r="B76" s="3" t="s">
        <v>75</v>
      </c>
      <c r="C76" s="11" t="s">
        <v>72</v>
      </c>
    </row>
    <row r="77" spans="1:3" x14ac:dyDescent="0.25">
      <c r="A77" s="1"/>
      <c r="B77" s="3" t="s">
        <v>79</v>
      </c>
      <c r="C77" s="12" t="s">
        <v>90</v>
      </c>
    </row>
    <row r="78" spans="1:3" x14ac:dyDescent="0.25">
      <c r="A78" s="1"/>
      <c r="B78" s="3" t="s">
        <v>80</v>
      </c>
      <c r="C78" s="12" t="s">
        <v>90</v>
      </c>
    </row>
    <row r="79" spans="1:3" x14ac:dyDescent="0.25">
      <c r="A79" s="1"/>
    </row>
    <row r="80" spans="1:3"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sheetData>
  <sortState xmlns:xlrd2="http://schemas.microsoft.com/office/spreadsheetml/2017/richdata2" ref="B55:C78">
    <sortCondition ref="B55"/>
  </sortState>
  <mergeCells count="6">
    <mergeCell ref="A14:C14"/>
    <mergeCell ref="A21:C21"/>
    <mergeCell ref="A1:B3"/>
    <mergeCell ref="C1:F1"/>
    <mergeCell ref="C2:F2"/>
    <mergeCell ref="E3:F3"/>
  </mergeCells>
  <phoneticPr fontId="24" type="noConversion"/>
  <pageMargins left="0.59055118110236215" right="0.59055118110236215" top="0.3543307086614173" bottom="0.78740157480314965" header="0.15748031496062992" footer="0"/>
  <pageSetup orientation="portrait" r:id="rId1"/>
  <headerFooter>
    <oddFooter>&amp;R&amp;"-,Negrita"Pagina: &amp;"-,Normal"&amp;P de &amp;N</oddFooter>
  </headerFooter>
  <rowBreaks count="2" manualBreakCount="2">
    <brk id="20" max="16383" man="1"/>
    <brk id="46"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F9EFCF7754E644ABD77931235276396" ma:contentTypeVersion="1" ma:contentTypeDescription="Crear nuevo documento." ma:contentTypeScope="" ma:versionID="5d24df98e2971325d910d6fd1724803d">
  <xsd:schema xmlns:xsd="http://www.w3.org/2001/XMLSchema" xmlns:xs="http://www.w3.org/2001/XMLSchema" xmlns:p="http://schemas.microsoft.com/office/2006/metadata/properties" xmlns:ns2="057e023c-36d0-452d-9aa8-abea3b2ad072" targetNamespace="http://schemas.microsoft.com/office/2006/metadata/properties" ma:root="true" ma:fieldsID="44a2f853ec41bc643eea47ef18b2a24d" ns2:_="">
    <xsd:import namespace="057e023c-36d0-452d-9aa8-abea3b2ad072"/>
    <xsd:element name="properties">
      <xsd:complexType>
        <xsd:sequence>
          <xsd:element name="documentManagement">
            <xsd:complexType>
              <xsd:all>
                <xsd:element ref="ns2:Formato_x003b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7e023c-36d0-452d-9aa8-abea3b2ad072" elementFormDefault="qualified">
    <xsd:import namespace="http://schemas.microsoft.com/office/2006/documentManagement/types"/>
    <xsd:import namespace="http://schemas.microsoft.com/office/infopath/2007/PartnerControls"/>
    <xsd:element name="Formato_x003b_" ma:index="8" nillable="true" ma:displayName="Formato" ma:default="/Style%20Library/Images/pdf.svg" ma:format="Dropdown" ma:internalName="Formato_x003b_">
      <xsd:simpleType>
        <xsd:restriction base="dms:Choice">
          <xsd:enumeration value="/Style%20Library/Images/pdf.svg"/>
          <xsd:enumeration value="/Style%20Library/Images/doc.svg"/>
          <xsd:enumeration value="/Style%20Library/Images/xls.svg"/>
          <xsd:enumeration value="/Style%20Library/Images/ppt.svg"/>
          <xsd:enumeration value="/Style%20Library/Images/jpg.svg"/>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ormato_x003b_ xmlns="057e023c-36d0-452d-9aa8-abea3b2ad072">/Style%20Library/Images/xls.svg</Formato_x003b_>
  </documentManagement>
</p:properties>
</file>

<file path=customXml/itemProps1.xml><?xml version="1.0" encoding="utf-8"?>
<ds:datastoreItem xmlns:ds="http://schemas.openxmlformats.org/officeDocument/2006/customXml" ds:itemID="{DE67919D-5BF0-44DB-AA55-06C0F390B813}"/>
</file>

<file path=customXml/itemProps2.xml><?xml version="1.0" encoding="utf-8"?>
<ds:datastoreItem xmlns:ds="http://schemas.openxmlformats.org/officeDocument/2006/customXml" ds:itemID="{B08474E6-4E50-41B4-BA3A-724805B28AD0}">
  <ds:schemaRefs>
    <ds:schemaRef ds:uri="http://schemas.microsoft.com/sharepoint/v3/contenttype/forms"/>
  </ds:schemaRefs>
</ds:datastoreItem>
</file>

<file path=customXml/itemProps3.xml><?xml version="1.0" encoding="utf-8"?>
<ds:datastoreItem xmlns:ds="http://schemas.openxmlformats.org/officeDocument/2006/customXml" ds:itemID="{AAC1030C-A52A-46BC-94DB-723A46AD6E11}">
  <ds:schemaRefs>
    <ds:schemaRef ds:uri="http://schemas.microsoft.com/office/2006/metadata/properties"/>
    <ds:schemaRef ds:uri="http://schemas.microsoft.com/office/infopath/2007/PartnerControls"/>
    <ds:schemaRef ds:uri="8e22b423-6777-4f2c-9cdb-70e9d1ff5ff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Formato</vt:lpstr>
      <vt:lpstr>Instructivo</vt:lpstr>
      <vt:lpstr>Data</vt:lpstr>
      <vt:lpstr>Formato!Área_de_impresión</vt:lpstr>
      <vt:lpstr>Instructivo!Área_de_impresión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MAUT-5.0-12-055_FORMATO ANÁLISIS DE RIESGO PARA OPERACIONES AÉREAS UAS2_55RFC</dc:title>
  <dc:creator>GDMUA</dc:creator>
  <cp:keywords>V:0.0</cp:keywords>
  <cp:lastModifiedBy>Familia Cely</cp:lastModifiedBy>
  <cp:lastPrinted>2023-09-21T22:37:06Z</cp:lastPrinted>
  <dcterms:created xsi:type="dcterms:W3CDTF">2023-08-31T14:49:38Z</dcterms:created>
  <dcterms:modified xsi:type="dcterms:W3CDTF">2023-11-18T00:56:31Z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0x010100AF9EFCF7754E644ABD77931235276396</vt:lpwstr>
  </property>
</Properties>
</file>